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1\Раскрытие информации\Октябрь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E30" i="1"/>
  <c r="N30" i="1"/>
  <c r="F30" i="1"/>
  <c r="F20" i="1" l="1"/>
  <c r="E20" i="1"/>
  <c r="F19" i="1"/>
  <c r="E19" i="1"/>
  <c r="N16" i="1"/>
  <c r="M16" i="1"/>
  <c r="F16" i="1"/>
  <c r="E16" i="1"/>
  <c r="N15" i="1"/>
  <c r="M15" i="1"/>
  <c r="F15" i="1"/>
  <c r="E15" i="1"/>
  <c r="M31" i="1" l="1"/>
  <c r="M31" i="2" l="1"/>
  <c r="M31" i="3" l="1"/>
  <c r="N31" i="3"/>
  <c r="N31" i="2" l="1"/>
  <c r="A8" i="3" l="1"/>
  <c r="A8" i="2"/>
  <c r="N31" i="1" l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<sst xmlns="http://schemas.openxmlformats.org/spreadsheetml/2006/main" count="163" uniqueCount="41">
  <si>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</si>
  <si>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</si>
  <si>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</si>
  <si>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</si>
  <si>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</si>
  <si>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</si>
  <si>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</si>
  <si>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</si>
  <si>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</si>
  <si>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</si>
  <si>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</si>
  <si>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</si>
  <si>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</si>
  <si>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</si>
  <si>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</si>
  <si>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</si>
  <si>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</si>
  <si>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</si>
  <si>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</si>
  <si>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</si>
  <si>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</si>
  <si>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</si>
  <si>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</si>
  <si>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</si>
  <si>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</si>
  <si>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</si>
  <si>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</si>
  <si>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</si>
  <si>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</si>
  <si>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</si>
  <si>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</si>
  <si>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</si>
  <si>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</si>
  <si>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</si>
  <si>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</si>
  <si>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</si>
  <si>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</si>
  <si>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</si>
  <si>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</si>
  <si>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</si>
  <si>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октябрь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</si>
</sst>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P25" sqref="P25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42.75" customHeight="1" x14ac:dyDescent="0.2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6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32.25" customHeight="1" x14ac:dyDescent="0.2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6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27" t="s">
        <v>14</v>
      </c>
      <c r="C15" s="28" t="s">
        <v>15</v>
      </c>
      <c r="D15" s="23" t="s">
        <v>16</v>
      </c>
      <c r="E15" s="15">
        <f>32+8</f>
        <v>40</v>
      </c>
      <c r="F15" s="15">
        <f>1150.72+40</f>
        <v>1190.72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10+5</f>
        <v>15</v>
      </c>
      <c r="N15" s="15">
        <f>49.26+25</f>
        <v>74.259999999999991</v>
      </c>
      <c r="O15" s="15">
        <v>0</v>
      </c>
      <c r="P15" s="15">
        <v>0</v>
      </c>
    </row>
    <row r="16" spans="1:16" ht="24" x14ac:dyDescent="0.25">
      <c r="A16" s="22">
        <v>2</v>
      </c>
      <c r="B16" s="27"/>
      <c r="C16" s="28"/>
      <c r="D16" s="23" t="s">
        <v>17</v>
      </c>
      <c r="E16" s="15">
        <f>10+1</f>
        <v>11</v>
      </c>
      <c r="F16" s="15">
        <f>48.98+25</f>
        <v>73.97999999999999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2+1</f>
        <v>3</v>
      </c>
      <c r="N16" s="15">
        <f>9.5+25</f>
        <v>34.5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27"/>
      <c r="C17" s="28" t="s">
        <v>18</v>
      </c>
      <c r="D17" s="23" t="s">
        <v>16</v>
      </c>
      <c r="E17" s="15">
        <v>2</v>
      </c>
      <c r="F17" s="15">
        <v>15.5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15">
        <v>6.5</v>
      </c>
      <c r="O17" s="15">
        <v>0</v>
      </c>
      <c r="P17" s="22">
        <v>0</v>
      </c>
    </row>
    <row r="18" spans="1:16" ht="24" x14ac:dyDescent="0.25">
      <c r="A18" s="24">
        <v>4</v>
      </c>
      <c r="B18" s="27"/>
      <c r="C18" s="28"/>
      <c r="D18" s="23" t="s">
        <v>17</v>
      </c>
      <c r="E18" s="15">
        <v>1</v>
      </c>
      <c r="F18" s="15">
        <v>3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2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15">
        <f>3</f>
        <v>3</v>
      </c>
      <c r="F19" s="15">
        <f>14.5</f>
        <v>14.5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15">
        <f>1+1</f>
        <v>2</v>
      </c>
      <c r="F20" s="15">
        <f>4+113</f>
        <v>117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15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28"/>
      <c r="C29" s="29" t="s">
        <v>27</v>
      </c>
      <c r="D29" s="3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9" t="s">
        <v>29</v>
      </c>
      <c r="D30" s="30"/>
      <c r="E30" s="12">
        <f>E31-E15-E17-E19-E20-E29-E16-E18-E22-E21-E23</f>
        <v>82</v>
      </c>
      <c r="F30" s="22">
        <f>F31-F15-F17-F19-F20-F29-F16-F18-F22-F21-F23</f>
        <v>1481.89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122</v>
      </c>
      <c r="N30" s="22">
        <f>N31-N15-N17-N19-N20-N29-N16-N18-N22-N21-N23</f>
        <v>2781.33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31" t="s">
        <v>30</v>
      </c>
      <c r="C31" s="32"/>
      <c r="D31" s="33"/>
      <c r="E31" s="9">
        <v>141</v>
      </c>
      <c r="F31" s="10">
        <v>2896.59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141</v>
      </c>
      <c r="N31" s="13">
        <f>F31</f>
        <v>2896.59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7" workbookViewId="0">
      <selection activeCell="E25" sqref="E25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октябрь 2021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2</v>
      </c>
      <c r="F15" s="21">
        <v>7.55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28"/>
      <c r="C24" s="28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8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28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8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8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28"/>
      <c r="C29" s="28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28" t="s">
        <v>29</v>
      </c>
      <c r="D30" s="28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v>2</v>
      </c>
      <c r="N30" s="19">
        <v>7.55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2</v>
      </c>
      <c r="F31" s="16">
        <v>7.55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2</v>
      </c>
      <c r="N31" s="16">
        <f>F31</f>
        <v>7.55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F21" sqref="F2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октябрь 2021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28"/>
      <c r="C29" s="29" t="s">
        <v>27</v>
      </c>
      <c r="D29" s="3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9" t="s">
        <v>29</v>
      </c>
      <c r="D30" s="30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1" t="s">
        <v>30</v>
      </c>
      <c r="C31" s="32"/>
      <c r="D31" s="3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2021-11-10T07:50:03Z</dcterms:modified>
</cp:coreProperties>
</file>