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ovIA\Desktop\Раскрытие тарифов\Раскрытие тарифов\"/>
    </mc:Choice>
  </mc:AlternateContent>
  <bookViews>
    <workbookView xWindow="0" yWindow="0" windowWidth="28800" windowHeight="12330"/>
  </bookViews>
  <sheets>
    <sheet name="Лист1" sheetId="1" r:id="rId1"/>
    <sheet name="Лист2" sheetId="2" r:id="rId2"/>
  </sheets>
  <definedNames>
    <definedName name="_xlnm._FilterDatabase" localSheetId="0" hidden="1">Лист1!$A$15:$V$15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47" i="1" l="1"/>
  <c r="T46" i="1"/>
  <c r="T45" i="1"/>
  <c r="T44" i="1"/>
  <c r="T43" i="1"/>
  <c r="T42" i="1"/>
  <c r="T41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16" i="1"/>
  <c r="I32" i="2"/>
  <c r="I32" i="1"/>
  <c r="I43" i="2"/>
  <c r="I43" i="1"/>
  <c r="N39" i="2"/>
  <c r="N39" i="1"/>
  <c r="N42" i="2"/>
  <c r="N42" i="1"/>
  <c r="I28" i="2"/>
  <c r="I28" i="1"/>
  <c r="I22" i="1"/>
  <c r="I22" i="2"/>
  <c r="I25" i="2"/>
  <c r="I25" i="1"/>
  <c r="I30" i="2"/>
  <c r="I30" i="1"/>
  <c r="N36" i="1"/>
  <c r="N36" i="2"/>
  <c r="I27" i="2"/>
  <c r="I27" i="1"/>
  <c r="I18" i="1"/>
  <c r="I18" i="2"/>
  <c r="I17" i="1"/>
  <c r="I17" i="2"/>
  <c r="I29" i="1"/>
  <c r="I29" i="2"/>
  <c r="N34" i="1"/>
  <c r="N34" i="2"/>
  <c r="I19" i="1"/>
  <c r="I19" i="2"/>
  <c r="N41" i="1"/>
  <c r="N41" i="2"/>
  <c r="N37" i="2"/>
  <c r="N37" i="1"/>
  <c r="N47" i="2"/>
  <c r="N47" i="1"/>
  <c r="I24" i="2"/>
  <c r="I24" i="1"/>
  <c r="N40" i="2"/>
  <c r="N40" i="1"/>
  <c r="N38" i="2"/>
  <c r="N38" i="1"/>
  <c r="N16" i="1"/>
  <c r="N16" i="2"/>
  <c r="I31" i="1"/>
  <c r="I31" i="2"/>
  <c r="I45" i="1"/>
  <c r="I45" i="2"/>
  <c r="I44" i="2"/>
  <c r="I44" i="1"/>
  <c r="I20" i="2"/>
  <c r="I20" i="1"/>
  <c r="N35" i="2"/>
  <c r="N35" i="1"/>
  <c r="I26" i="2"/>
  <c r="I26" i="1"/>
  <c r="I33" i="2"/>
  <c r="I33" i="1"/>
  <c r="I21" i="2"/>
  <c r="I21" i="1"/>
  <c r="I23" i="1"/>
  <c r="I23" i="2"/>
  <c r="N46" i="2"/>
  <c r="N46" i="1"/>
</calcChain>
</file>

<file path=xl/sharedStrings.xml><?xml version="1.0" encoding="utf-8"?>
<sst xmlns="http://schemas.openxmlformats.org/spreadsheetml/2006/main" count="172" uniqueCount="138">
  <si>
    <t>№</t>
  </si>
  <si>
    <t>Дата закупки</t>
  </si>
  <si>
    <t>Способ осуществления закупки</t>
  </si>
  <si>
    <t>Конкурентные закупки</t>
  </si>
  <si>
    <t>Торги</t>
  </si>
  <si>
    <t>Иной способ, установленный положением о закупке</t>
  </si>
  <si>
    <t>Неконкурентная закупка</t>
  </si>
  <si>
    <t>единственный поставщик (исполнитель, подрядчик)</t>
  </si>
  <si>
    <t>иное</t>
  </si>
  <si>
    <t>конкурс</t>
  </si>
  <si>
    <t>аукцион</t>
  </si>
  <si>
    <t>запрос котировок</t>
  </si>
  <si>
    <t>запрос предложений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</si>
  <si>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</si>
  <si>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</si>
  <si>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</si>
  <si>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</si>
  <si>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</si>
  <si>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</si>
  <si>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</si>
  <si>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</si>
  <si>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</si>
  <si>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</si>
  <si>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Предмет закупки</t>
  </si>
  <si>
    <t>Единица измерения</t>
  </si>
  <si>
    <t>Количество (объем товаров, работ, услуг)</t>
  </si>
  <si>
    <t>Сумма закупки (товаров, работ, услуг)
(тыс. руб.)</t>
  </si>
  <si>
    <t>Цена за единицу товара, работ, услуг 
(тыс. руб.)</t>
  </si>
  <si>
    <t>Поставщик (подрядная организация)</t>
  </si>
  <si>
    <t>Реквизиты документа</t>
  </si>
  <si>
    <t>Приложение № 10</t>
  </si>
  <si>
    <t>к приказу ФАС России
от 18.01.2019 № 38/19</t>
  </si>
  <si>
    <t>Форма</t>
  </si>
  <si>
    <t>Информация о способах приобретения, стоимости и объемах товаров, необходимых для оказания услуг</t>
  </si>
  <si>
    <t>(наименование субъекта естественной монополии)</t>
  </si>
  <si>
    <t>АО "Сахатранснефтегаз"</t>
  </si>
  <si>
    <t>http://zakupki.gov.ru/223/purchase/public/purchase/info/common-info.html?regNumber=</t>
  </si>
  <si>
    <t>СОГЛАСОВАНО</t>
  </si>
  <si>
    <t>_________________ В.Ю. Захаров</t>
  </si>
  <si>
    <t>_________________ Р.Е. Петров</t>
  </si>
  <si>
    <t>Начальник управления по закупкам и корпоративной работе АО «Сахатранснефтегаз»</t>
  </si>
  <si>
    <t>Заместитель генерального директора по финансам АО «Сахатранснефтегаз»</t>
  </si>
  <si>
    <t>Условная единица</t>
  </si>
  <si>
    <t>ООО УРАЛРЕМСЕРВИС</t>
  </si>
  <si>
    <t>ООО Строй-Экспресс</t>
  </si>
  <si>
    <t>ООО Востокэнерго</t>
  </si>
  <si>
    <t>ООО Сервис-Ойл</t>
  </si>
  <si>
    <t>Строительно-монтажные работы по объекту административное здание Бизнес-Центр:
1. Нежилое помещение (бизнес Центр) 4 этаж площадь 658,28 м2 (АУП), инв.№00198692. Ремонт кабинета №401(Кабинет начальника ПТУ). Ремонт кабинета №401(Кабинет ПТУ). Ремонт кабинета №404 (Кабинет СОТ). Ремонт кабинета №412 (Кабинет УКС).
2. Нежилое помещение (бизнес Центр) 5 этаж площадь 718,44 м2 (АУП), инв.№00198695.
3. Ремонт кабинета №506 (Кабинет зам.ген.директора по правовым вопросам). Ремонт кабинета №512 (Кабинет ЮО). Ремонт туалета. 5 этаж.
4. Нежилое помещение (бизнес Центр) 6 этаж площадь 682,22 м2 (АУП), инв.№00198696. Ремонт туалета. 6 этаж. Ремонт коридора. 6 этаж.</t>
  </si>
  <si>
    <t>Поставка автошин</t>
  </si>
  <si>
    <t>Поставка нефтепродуктов для нужд ЛПУМГ АО «Сахатранснефтегаз»</t>
  </si>
  <si>
    <t>Поставка расходных материалов для выполнения строительно-монтажных работ на объекте: «МГ Таас-Тумус-Якутск. 2 нитка. Участок 173км – 191км»</t>
  </si>
  <si>
    <t>Выполнение работ по объекту: «Якутский ГПЗ (2 очередь). Резервный узел редуцирования». Устройство свайных фундаментов. Мачта ПМС-24.0»</t>
  </si>
  <si>
    <t>Электроизмерения испытательной лабораторией электрической энергии и электроустановок объектов УДиТГ АО «Сахатранснефтегаз»</t>
  </si>
  <si>
    <t>Поставка запасных частей на ГАЗ 34039</t>
  </si>
  <si>
    <t>Утилизация списанных средств вычислительной, бытовой и оргтехники</t>
  </si>
  <si>
    <t>Строительно-монтажные работы по объекту: «Здание административно-бытового корпуса (А), инв. №. № 0002770. Переустройство крыши»</t>
  </si>
  <si>
    <t>Выполнение работ по объекту: «Якутский ГПЗ. Дизельная (М), инв. № 0002761. Техническое перевооружение»</t>
  </si>
  <si>
    <t>Годовое информационное обслуживание (сопровождение) ранее установленной информационно-справочной системы (ИСС) «Техэксперт»</t>
  </si>
  <si>
    <t>Поставка антенн для ЛПУМГ</t>
  </si>
  <si>
    <t>Поставка водоводяных подогревателей и комплектующих для нужд ЯГПЗ.</t>
  </si>
  <si>
    <t>Поставка инструментов для ЛУ ЛПУМГ в г. Ленске</t>
  </si>
  <si>
    <t>Оказание услуг по проведению периодических медицинских осмотров работников, работающих во вредных и (или) опасных условиях труда</t>
  </si>
  <si>
    <t>Выполнение комплекса кадастровых работ по объектам: «Производственная база АО «Сахатранснефтегаз» в п. Кысыл-Сыр», «Ремонтный участок в с. Таастах Намского улуса РС (Я)», «Реконструкция АГРС г. Вилюйск, Вилюйского улуса РС (Я)»</t>
  </si>
  <si>
    <t>Поставка элементов трубопровода для выполнения строительно-монтажных работ на объекте: «МГ Таас-Тумус-Якутск. 2 нитка. Участок 173км – 191км»</t>
  </si>
  <si>
    <t>Поставка наполняющего пистолета с пневмоуправлением №23016 FAS для нужд ЯГПЗ</t>
  </si>
  <si>
    <t>Поставка коммутационно-измерительных пунктов (КИП) для соединения с подземным газопроводом, с целью контроля со-стояния изоляции для ЛЭС ЛПУМГ</t>
  </si>
  <si>
    <t>Поставка указателя направления ветра для службы ЛЭС ЛПУМГ</t>
  </si>
  <si>
    <t>Приобретение материалов и оборудования для организации промышленного радиоканала между объектами общества</t>
  </si>
  <si>
    <t>Поставка экструдированного пенополистирола «Пеноплэкс» для нужд ЯГПЗ (2-я очередь). Резервный узел редуцирования</t>
  </si>
  <si>
    <t>Аттестация сварщиков и специалистов сварочного производства</t>
  </si>
  <si>
    <t>Поставка пиломатериалов для нужд подразделения ЛПУМГ АО «Сахатранснефтегаз»</t>
  </si>
  <si>
    <t>Модернизация, создание нового дизайна сайта и его годовое техническое сопровождение АО «Сахатранснефтегаз»</t>
  </si>
  <si>
    <t>Техническое обслуживание кондиционеров Якутского ГПЗ АО «Сахатранснефтегаз»</t>
  </si>
  <si>
    <t>Оказание услуг по проведению предаттестационной подготовки по промышленной безопасности и обучению по охране труда</t>
  </si>
  <si>
    <t>Выполнение работ по объекту «Воздушная линия 6кВ (ВЛ), инв.№0002742, Ремонт опор (участок №2)»</t>
  </si>
  <si>
    <t>Поставка датчиков влажности и температуры для нужд службы АСУ ТПиТМ ЛПУМГ АО «Сахатранснефтегаз»</t>
  </si>
  <si>
    <t>Оказание услуг по определению химического состава и механических свойств металла трубной продукции Ду530х7</t>
  </si>
  <si>
    <t>Поставка оборудования для ремонта и эксплуатации ВОЛС для ЛПУМГ</t>
  </si>
  <si>
    <t>Поставка запасных частей на транспортные средства для нужд УДиТГ</t>
  </si>
  <si>
    <t>ИП Иванов Андрей Иванович</t>
  </si>
  <si>
    <t>ИП Бензарь Николай Феодосьевич</t>
  </si>
  <si>
    <t>ООО Предприятие строительных работ</t>
  </si>
  <si>
    <t>ООО Энергия Света</t>
  </si>
  <si>
    <t>ООО ТД АГРОСНАБСЕРВИС</t>
  </si>
  <si>
    <t>ООО "НЭТ"</t>
  </si>
  <si>
    <t>ООО Электрострой</t>
  </si>
  <si>
    <t>ООО Дилемма</t>
  </si>
  <si>
    <t>ИП Михайлов Андрей Степанович</t>
  </si>
  <si>
    <t>АО РОСИНСТРУМЕНТ</t>
  </si>
  <si>
    <t>ОАО Поликлиника профосмотра</t>
  </si>
  <si>
    <t>ООО Агентство геодезии, картографии и кадастра</t>
  </si>
  <si>
    <t>ООО ПК СПЕЦГАРАНТСЕРВИС</t>
  </si>
  <si>
    <t>ООО Джитс</t>
  </si>
  <si>
    <t>АО ППМТС ПЕРМСНАБСБЫТ</t>
  </si>
  <si>
    <t>ООО СИСТЕМА</t>
  </si>
  <si>
    <t>ЗАО Интехстрой</t>
  </si>
  <si>
    <t>ООО Якутский центр сварки</t>
  </si>
  <si>
    <t>ИП Плетнер Татьяна Ивановна</t>
  </si>
  <si>
    <t>ИП Дьячковский Александр Михайлович</t>
  </si>
  <si>
    <t>ООО СЦ Физтех-Сервис</t>
  </si>
  <si>
    <t>АНО ДПО Учебный центр по экологической и промышленной безопасности РС (Я)</t>
  </si>
  <si>
    <t>ООО ВостокЭнерго</t>
  </si>
  <si>
    <t>ООО КИП-Сервис</t>
  </si>
  <si>
    <t>ФБГУН Федеральный исследовательский центр Якутский научный центр Сибирского отделения Российской академии наук</t>
  </si>
  <si>
    <t>ООО Эй Эн Ти</t>
  </si>
  <si>
    <t>283/19-мтс</t>
  </si>
  <si>
    <t>296/19-мтс</t>
  </si>
  <si>
    <t>287/19-мтс</t>
  </si>
  <si>
    <t>138/19-кс</t>
  </si>
  <si>
    <t>498/19-хоз</t>
  </si>
  <si>
    <t>282/19-мтс</t>
  </si>
  <si>
    <t>139/19-кс</t>
  </si>
  <si>
    <t>140/19-кс</t>
  </si>
  <si>
    <t>279/19-мтс</t>
  </si>
  <si>
    <t>280/19-мтс</t>
  </si>
  <si>
    <t>290/19-мтс</t>
  </si>
  <si>
    <t>504/19-хоз</t>
  </si>
  <si>
    <t>49/19-им</t>
  </si>
  <si>
    <t>294/19-мтс</t>
  </si>
  <si>
    <t>285/19-мтс</t>
  </si>
  <si>
    <t>295/19-мтс</t>
  </si>
  <si>
    <t>289/19-мтс</t>
  </si>
  <si>
    <t>510/19-хоз</t>
  </si>
  <si>
    <t>281/19-мтс</t>
  </si>
  <si>
    <t>479/19-хоз</t>
  </si>
  <si>
    <t>284/19-мтс</t>
  </si>
  <si>
    <t>496/19-хоз</t>
  </si>
  <si>
    <t>507/19-хоз</t>
  </si>
  <si>
    <t>508/19-хоз</t>
  </si>
  <si>
    <t>293/19-мтс</t>
  </si>
  <si>
    <t>298/19-мтс</t>
  </si>
  <si>
    <t>141/19-кс</t>
  </si>
  <si>
    <t>481/19-хоз</t>
  </si>
  <si>
    <t>482/19-хоз</t>
  </si>
  <si>
    <t>513/19-хоз</t>
  </si>
  <si>
    <t>505/19-хоз</t>
  </si>
  <si>
    <t>149/19-кс</t>
  </si>
  <si>
    <t>по транспортировке газа по магистральным газопроводам за октябрь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</si>
</sst>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-* #,##0\ _₽_-;\-* #,##0\ _₽_-;_-* &quot;-&quot;??\ _₽_-;_-@_-"/>
    <numFmt numFmtId="165" formatCode="dd\.mm\.yyyy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u/>
      <sz val="9.9"/>
      <color theme="10"/>
      <name val="Calibri"/>
      <family val="2"/>
      <charset val="204"/>
    </font>
    <font>
      <sz val="9.9"/>
      <color theme="0"/>
      <name val="Calibri"/>
      <family val="2"/>
      <charset val="204"/>
    </font>
    <font>
      <sz val="26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3" fontId="2" fillId="0" borderId="0" xfId="1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right"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3" fontId="3" fillId="0" borderId="0" xfId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6" fillId="0" borderId="0" xfId="2" applyFont="1" applyAlignment="1" applyProtection="1"/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0" fontId="5" fillId="0" borderId="1" xfId="2" applyBorder="1" applyAlignment="1" applyProtection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43" fontId="3" fillId="0" borderId="0" xfId="1" applyFont="1"/>
    <xf numFmtId="165" fontId="8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3" fontId="3" fillId="0" borderId="2" xfId="1" applyFont="1" applyBorder="1" applyAlignment="1">
      <alignment horizontal="center" vertical="center" wrapText="1"/>
    </xf>
    <xf numFmtId="43" fontId="3" fillId="0" borderId="3" xfId="1" applyFont="1" applyBorder="1" applyAlignment="1">
      <alignment horizontal="center" vertical="center" wrapText="1"/>
    </xf>
    <xf numFmtId="43" fontId="3" fillId="0" borderId="4" xfId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right" vertical="center" wrapText="1"/>
    </xf>
    <xf numFmtId="0" fontId="2" fillId="0" borderId="12" xfId="0" applyFont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Финансовый" xfId="1" builtinId="3"/>
  </cellStyles>
  <dxfs count="5">
    <dxf>
      <fill>
        <patternFill patternType="solid">
          <fgColor rgb="FFCCCCCC"/>
          <bgColor rgb="FFCCCCCC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zakupki.gov.ru/223/purchase/public/purchase/info/common-info.html?regNumber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4"/>
  <sheetViews>
    <sheetView tabSelected="1" zoomScale="55" zoomScaleNormal="55" workbookViewId="0">
      <pane ySplit="14" topLeftCell="A15" activePane="bottomLeft" state="frozen"/>
      <selection pane="bottomLeft" activeCell="F7" sqref="F7:L7"/>
    </sheetView>
  </sheetViews>
  <sheetFormatPr defaultRowHeight="15" x14ac:dyDescent="0.25"/>
  <cols>
    <col min="1" max="1" width="7" style="6" customWidth="1"/>
    <col min="2" max="2" width="14.28515625" style="7" customWidth="1"/>
    <col min="3" max="14" width="14.7109375" style="6" customWidth="1"/>
    <col min="15" max="15" width="10" style="6" customWidth="1"/>
    <col min="16" max="16" width="68" style="7" customWidth="1"/>
    <col min="17" max="17" width="17.5703125" style="8" customWidth="1"/>
    <col min="18" max="19" width="14.85546875" style="7" customWidth="1"/>
    <col min="20" max="20" width="15.5703125" style="8" customWidth="1"/>
    <col min="21" max="21" width="21.140625" style="7" customWidth="1"/>
    <col min="22" max="22" width="14.85546875" style="7" customWidth="1"/>
    <col min="23" max="24" width="9.140625" style="4"/>
    <col min="25" max="26" width="16.7109375" style="4" customWidth="1"/>
    <col min="27" max="16384" width="9.140625" style="4"/>
  </cols>
  <sheetData>
    <row r="1" spans="1:26" x14ac:dyDescent="0.25">
      <c r="A1" s="1"/>
      <c r="B1" s="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2"/>
      <c r="Q1" s="3"/>
      <c r="R1" s="2"/>
      <c r="S1" s="2"/>
      <c r="T1" s="3"/>
      <c r="U1" s="48" t="s">
        <v>30</v>
      </c>
      <c r="V1" s="48"/>
    </row>
    <row r="2" spans="1:26" ht="33.75" customHeight="1" x14ac:dyDescent="0.25">
      <c r="A2" s="1"/>
      <c r="B2" s="2"/>
      <c r="C2" s="12"/>
      <c r="D2" s="12"/>
      <c r="E2" s="13" t="s">
        <v>36</v>
      </c>
      <c r="F2" s="12"/>
      <c r="G2" s="12"/>
      <c r="H2" s="12"/>
      <c r="I2" s="12"/>
      <c r="J2" s="12"/>
      <c r="K2" s="12"/>
      <c r="L2" s="12"/>
      <c r="M2" s="12"/>
      <c r="N2" s="12"/>
      <c r="O2" s="12"/>
      <c r="P2" s="2"/>
      <c r="Q2" s="3"/>
      <c r="R2" s="2"/>
      <c r="S2" s="2"/>
      <c r="T2" s="48" t="s">
        <v>31</v>
      </c>
      <c r="U2" s="48"/>
      <c r="V2" s="48"/>
    </row>
    <row r="3" spans="1:26" x14ac:dyDescent="0.25">
      <c r="A3" s="1"/>
      <c r="B3" s="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2"/>
      <c r="Q3" s="3"/>
      <c r="R3" s="2"/>
      <c r="S3" s="2"/>
      <c r="T3" s="3"/>
      <c r="U3" s="2"/>
      <c r="V3" s="2"/>
    </row>
    <row r="4" spans="1:26" x14ac:dyDescent="0.25">
      <c r="A4" s="1"/>
      <c r="B4" s="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2"/>
      <c r="Q4" s="3"/>
      <c r="R4" s="2"/>
      <c r="S4" s="2"/>
      <c r="T4" s="3"/>
      <c r="U4" s="2"/>
      <c r="V4" s="5" t="s">
        <v>32</v>
      </c>
    </row>
    <row r="5" spans="1:26" x14ac:dyDescent="0.25">
      <c r="A5" s="1"/>
      <c r="B5" s="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2"/>
      <c r="Q5" s="3"/>
      <c r="R5" s="2"/>
      <c r="S5" s="2"/>
      <c r="T5" s="3"/>
      <c r="U5" s="2"/>
      <c r="V5" s="2"/>
    </row>
    <row r="6" spans="1:26" x14ac:dyDescent="0.25">
      <c r="A6" s="49" t="s">
        <v>33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</row>
    <row r="7" spans="1:26" x14ac:dyDescent="0.25">
      <c r="A7" s="1"/>
      <c r="B7" s="2"/>
      <c r="C7" s="12"/>
      <c r="D7" s="12"/>
      <c r="E7" s="12"/>
      <c r="F7" s="50" t="s">
        <v>137</v>
      </c>
      <c r="G7" s="50"/>
      <c r="H7" s="50"/>
      <c r="I7" s="50"/>
      <c r="J7" s="50"/>
      <c r="K7" s="50"/>
      <c r="L7" s="50"/>
      <c r="M7" s="51" t="s">
        <v>35</v>
      </c>
      <c r="N7" s="51"/>
      <c r="O7" s="51"/>
      <c r="P7" s="51"/>
      <c r="Q7" s="51"/>
      <c r="R7" s="51"/>
      <c r="S7" s="51"/>
      <c r="T7" s="3"/>
      <c r="U7" s="2"/>
      <c r="V7" s="2"/>
    </row>
    <row r="8" spans="1:26" x14ac:dyDescent="0.25">
      <c r="A8" s="1"/>
      <c r="B8" s="2"/>
      <c r="C8" s="12"/>
      <c r="D8" s="12"/>
      <c r="E8" s="12"/>
      <c r="F8" s="12"/>
      <c r="G8" s="12"/>
      <c r="H8" s="12"/>
      <c r="I8" s="12"/>
      <c r="J8" s="12"/>
      <c r="K8" s="12"/>
      <c r="L8" s="12"/>
      <c r="M8" s="47" t="s">
        <v>34</v>
      </c>
      <c r="N8" s="47"/>
      <c r="O8" s="47"/>
      <c r="P8" s="47"/>
      <c r="Q8" s="47"/>
      <c r="R8" s="47"/>
      <c r="S8" s="47"/>
      <c r="T8" s="3"/>
      <c r="U8" s="2"/>
      <c r="V8" s="2"/>
    </row>
    <row r="10" spans="1:26" s="7" customFormat="1" x14ac:dyDescent="0.25">
      <c r="A10" s="31" t="s">
        <v>0</v>
      </c>
      <c r="B10" s="34" t="s">
        <v>1</v>
      </c>
      <c r="C10" s="37" t="s">
        <v>2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9"/>
      <c r="P10" s="34" t="s">
        <v>23</v>
      </c>
      <c r="Q10" s="44" t="s">
        <v>27</v>
      </c>
      <c r="R10" s="34" t="s">
        <v>24</v>
      </c>
      <c r="S10" s="34" t="s">
        <v>25</v>
      </c>
      <c r="T10" s="44" t="s">
        <v>26</v>
      </c>
      <c r="U10" s="34" t="s">
        <v>28</v>
      </c>
      <c r="V10" s="34" t="s">
        <v>29</v>
      </c>
    </row>
    <row r="11" spans="1:26" s="7" customFormat="1" x14ac:dyDescent="0.25">
      <c r="A11" s="32"/>
      <c r="B11" s="35"/>
      <c r="C11" s="37" t="s">
        <v>3</v>
      </c>
      <c r="D11" s="38"/>
      <c r="E11" s="38"/>
      <c r="F11" s="38"/>
      <c r="G11" s="38"/>
      <c r="H11" s="38"/>
      <c r="I11" s="38"/>
      <c r="J11" s="38"/>
      <c r="K11" s="38"/>
      <c r="L11" s="38"/>
      <c r="M11" s="39"/>
      <c r="N11" s="40" t="s">
        <v>6</v>
      </c>
      <c r="O11" s="41"/>
      <c r="P11" s="35"/>
      <c r="Q11" s="45"/>
      <c r="R11" s="35"/>
      <c r="S11" s="35"/>
      <c r="T11" s="45"/>
      <c r="U11" s="35"/>
      <c r="V11" s="35"/>
    </row>
    <row r="12" spans="1:26" s="7" customFormat="1" x14ac:dyDescent="0.25">
      <c r="A12" s="32"/>
      <c r="B12" s="35"/>
      <c r="C12" s="37" t="s">
        <v>4</v>
      </c>
      <c r="D12" s="38"/>
      <c r="E12" s="38"/>
      <c r="F12" s="38"/>
      <c r="G12" s="38"/>
      <c r="H12" s="38"/>
      <c r="I12" s="38"/>
      <c r="J12" s="38"/>
      <c r="K12" s="38"/>
      <c r="L12" s="39"/>
      <c r="M12" s="31" t="s">
        <v>5</v>
      </c>
      <c r="N12" s="42"/>
      <c r="O12" s="43"/>
      <c r="P12" s="35"/>
      <c r="Q12" s="45"/>
      <c r="R12" s="35"/>
      <c r="S12" s="35"/>
      <c r="T12" s="45"/>
      <c r="U12" s="35"/>
      <c r="V12" s="35"/>
    </row>
    <row r="13" spans="1:26" s="7" customFormat="1" x14ac:dyDescent="0.25">
      <c r="A13" s="32"/>
      <c r="B13" s="35"/>
      <c r="C13" s="37" t="s">
        <v>9</v>
      </c>
      <c r="D13" s="38"/>
      <c r="E13" s="39"/>
      <c r="F13" s="37" t="s">
        <v>10</v>
      </c>
      <c r="G13" s="38"/>
      <c r="H13" s="39"/>
      <c r="I13" s="37" t="s">
        <v>11</v>
      </c>
      <c r="J13" s="39"/>
      <c r="K13" s="37" t="s">
        <v>12</v>
      </c>
      <c r="L13" s="39"/>
      <c r="M13" s="32"/>
      <c r="N13" s="31" t="s">
        <v>7</v>
      </c>
      <c r="O13" s="31" t="s">
        <v>8</v>
      </c>
      <c r="P13" s="35"/>
      <c r="Q13" s="45"/>
      <c r="R13" s="35"/>
      <c r="S13" s="35"/>
      <c r="T13" s="45"/>
      <c r="U13" s="35"/>
      <c r="V13" s="35"/>
    </row>
    <row r="14" spans="1:26" s="7" customFormat="1" ht="60" x14ac:dyDescent="0.25">
      <c r="A14" s="33"/>
      <c r="B14" s="36"/>
      <c r="C14" s="10" t="s">
        <v>13</v>
      </c>
      <c r="D14" s="10" t="s">
        <v>14</v>
      </c>
      <c r="E14" s="10" t="s">
        <v>15</v>
      </c>
      <c r="F14" s="10" t="s">
        <v>16</v>
      </c>
      <c r="G14" s="10" t="s">
        <v>17</v>
      </c>
      <c r="H14" s="10" t="s">
        <v>18</v>
      </c>
      <c r="I14" s="10" t="s">
        <v>19</v>
      </c>
      <c r="J14" s="10" t="s">
        <v>20</v>
      </c>
      <c r="K14" s="10" t="s">
        <v>21</v>
      </c>
      <c r="L14" s="10" t="s">
        <v>22</v>
      </c>
      <c r="M14" s="33"/>
      <c r="N14" s="33"/>
      <c r="O14" s="33"/>
      <c r="P14" s="36"/>
      <c r="Q14" s="46"/>
      <c r="R14" s="36"/>
      <c r="S14" s="36"/>
      <c r="T14" s="46"/>
      <c r="U14" s="36"/>
      <c r="V14" s="36"/>
    </row>
    <row r="15" spans="1:26" s="7" customFormat="1" x14ac:dyDescent="0.25">
      <c r="A15" s="10">
        <v>1</v>
      </c>
      <c r="B15" s="9">
        <v>2</v>
      </c>
      <c r="C15" s="10">
        <v>3</v>
      </c>
      <c r="D15" s="10">
        <v>4</v>
      </c>
      <c r="E15" s="10">
        <v>5</v>
      </c>
      <c r="F15" s="10">
        <v>6</v>
      </c>
      <c r="G15" s="10">
        <v>7</v>
      </c>
      <c r="H15" s="10">
        <v>8</v>
      </c>
      <c r="I15" s="10">
        <v>9</v>
      </c>
      <c r="J15" s="10">
        <v>10</v>
      </c>
      <c r="K15" s="10">
        <v>11</v>
      </c>
      <c r="L15" s="10">
        <v>12</v>
      </c>
      <c r="M15" s="10">
        <v>13</v>
      </c>
      <c r="N15" s="10">
        <v>14</v>
      </c>
      <c r="O15" s="10">
        <v>15</v>
      </c>
      <c r="P15" s="9">
        <v>16</v>
      </c>
      <c r="Q15" s="11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</row>
    <row r="16" spans="1:26" ht="30" x14ac:dyDescent="0.25">
      <c r="A16" s="18">
        <v>1</v>
      </c>
      <c r="B16" s="19">
        <v>43747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>
        <f ca="1">HYPERLINK(Лист1!$E$2&amp;Лист1!N16,Лист1!N16)</f>
        <v>31908382357</v>
      </c>
      <c r="O16" s="20"/>
      <c r="P16" s="22" t="s">
        <v>48</v>
      </c>
      <c r="Q16" s="23">
        <v>70</v>
      </c>
      <c r="R16" s="17" t="s">
        <v>42</v>
      </c>
      <c r="S16" s="17">
        <v>1</v>
      </c>
      <c r="T16" s="23">
        <f>Q16*S16</f>
        <v>70</v>
      </c>
      <c r="U16" s="21" t="s">
        <v>79</v>
      </c>
      <c r="V16" s="21" t="s">
        <v>105</v>
      </c>
      <c r="Y16" s="27"/>
      <c r="Z16" s="27"/>
    </row>
    <row r="17" spans="1:26" ht="30" x14ac:dyDescent="0.25">
      <c r="A17" s="18">
        <v>2</v>
      </c>
      <c r="B17" s="19">
        <v>43766</v>
      </c>
      <c r="C17" s="20"/>
      <c r="D17" s="20"/>
      <c r="E17" s="20"/>
      <c r="F17" s="20"/>
      <c r="G17" s="20"/>
      <c r="H17" s="20"/>
      <c r="I17" s="20">
        <f ca="1">HYPERLINK(Лист1!$E$2&amp;Лист1!I17,Лист1!I17)</f>
        <v>31908340334</v>
      </c>
      <c r="J17" s="20"/>
      <c r="K17" s="20"/>
      <c r="L17" s="20"/>
      <c r="M17" s="20"/>
      <c r="N17" s="20"/>
      <c r="O17" s="20"/>
      <c r="P17" s="22" t="s">
        <v>49</v>
      </c>
      <c r="Q17" s="23">
        <v>4954.12</v>
      </c>
      <c r="R17" s="26" t="s">
        <v>42</v>
      </c>
      <c r="S17" s="26">
        <v>1</v>
      </c>
      <c r="T17" s="23">
        <f t="shared" ref="T17:T47" si="0">Q17*S17</f>
        <v>4954.12</v>
      </c>
      <c r="U17" s="21" t="s">
        <v>46</v>
      </c>
      <c r="V17" s="21" t="s">
        <v>106</v>
      </c>
      <c r="Y17" s="27"/>
      <c r="Z17" s="27"/>
    </row>
    <row r="18" spans="1:26" ht="45" x14ac:dyDescent="0.25">
      <c r="A18" s="18">
        <v>3</v>
      </c>
      <c r="B18" s="19">
        <v>43740</v>
      </c>
      <c r="C18" s="20"/>
      <c r="D18" s="20"/>
      <c r="E18" s="20"/>
      <c r="F18" s="20"/>
      <c r="G18" s="20"/>
      <c r="H18" s="20"/>
      <c r="I18" s="20">
        <f ca="1">HYPERLINK(Лист1!$E$2&amp;Лист1!I18,Лист1!I18)</f>
        <v>31908231534</v>
      </c>
      <c r="J18" s="20"/>
      <c r="K18" s="20"/>
      <c r="L18" s="20"/>
      <c r="M18" s="20"/>
      <c r="N18" s="20"/>
      <c r="O18" s="20"/>
      <c r="P18" s="22" t="s">
        <v>50</v>
      </c>
      <c r="Q18" s="23">
        <v>3402.5</v>
      </c>
      <c r="R18" s="26" t="s">
        <v>42</v>
      </c>
      <c r="S18" s="26">
        <v>1</v>
      </c>
      <c r="T18" s="23">
        <f t="shared" si="0"/>
        <v>3402.5</v>
      </c>
      <c r="U18" s="21" t="s">
        <v>80</v>
      </c>
      <c r="V18" s="21" t="s">
        <v>107</v>
      </c>
      <c r="Y18" s="27"/>
      <c r="Z18" s="27"/>
    </row>
    <row r="19" spans="1:26" ht="45" x14ac:dyDescent="0.25">
      <c r="A19" s="18">
        <v>4</v>
      </c>
      <c r="B19" s="19">
        <v>43739</v>
      </c>
      <c r="C19" s="20"/>
      <c r="D19" s="20"/>
      <c r="E19" s="20"/>
      <c r="F19" s="20"/>
      <c r="G19" s="20"/>
      <c r="H19" s="20"/>
      <c r="I19" s="20">
        <f ca="1">HYPERLINK(Лист1!$E$2&amp;Лист1!I19,Лист1!I19)</f>
        <v>31908253586</v>
      </c>
      <c r="J19" s="20"/>
      <c r="K19" s="20"/>
      <c r="L19" s="20"/>
      <c r="M19" s="20"/>
      <c r="N19" s="20"/>
      <c r="O19" s="20"/>
      <c r="P19" s="22" t="s">
        <v>51</v>
      </c>
      <c r="Q19" s="23">
        <v>2842.01</v>
      </c>
      <c r="R19" s="26" t="s">
        <v>42</v>
      </c>
      <c r="S19" s="26">
        <v>1</v>
      </c>
      <c r="T19" s="23">
        <f t="shared" si="0"/>
        <v>2842.01</v>
      </c>
      <c r="U19" s="21" t="s">
        <v>81</v>
      </c>
      <c r="V19" s="21" t="s">
        <v>108</v>
      </c>
      <c r="Y19" s="27"/>
      <c r="Z19" s="27"/>
    </row>
    <row r="20" spans="1:26" ht="30" x14ac:dyDescent="0.25">
      <c r="A20" s="18">
        <v>5</v>
      </c>
      <c r="B20" s="19">
        <v>43759</v>
      </c>
      <c r="C20" s="20"/>
      <c r="D20" s="20"/>
      <c r="E20" s="20"/>
      <c r="F20" s="20"/>
      <c r="G20" s="20"/>
      <c r="H20" s="20"/>
      <c r="I20" s="20">
        <f ca="1">HYPERLINK(Лист1!$E$2&amp;Лист1!I20,Лист1!I20)</f>
        <v>31908345744</v>
      </c>
      <c r="J20" s="20"/>
      <c r="K20" s="20"/>
      <c r="L20" s="20"/>
      <c r="M20" s="20"/>
      <c r="N20" s="20"/>
      <c r="O20" s="20"/>
      <c r="P20" s="22" t="s">
        <v>52</v>
      </c>
      <c r="Q20" s="23">
        <v>368.4</v>
      </c>
      <c r="R20" s="26" t="s">
        <v>42</v>
      </c>
      <c r="S20" s="26">
        <v>1</v>
      </c>
      <c r="T20" s="23">
        <f t="shared" si="0"/>
        <v>368.4</v>
      </c>
      <c r="U20" s="21" t="s">
        <v>82</v>
      </c>
      <c r="V20" s="21" t="s">
        <v>109</v>
      </c>
      <c r="Y20" s="27"/>
      <c r="Z20" s="27"/>
    </row>
    <row r="21" spans="1:26" ht="45" x14ac:dyDescent="0.25">
      <c r="A21" s="18">
        <v>6</v>
      </c>
      <c r="B21" s="19">
        <v>43746</v>
      </c>
      <c r="C21" s="20"/>
      <c r="D21" s="20"/>
      <c r="E21" s="20"/>
      <c r="F21" s="20"/>
      <c r="G21" s="20"/>
      <c r="H21" s="20"/>
      <c r="I21" s="20">
        <f ca="1">HYPERLINK(Лист1!$E$2&amp;Лист1!I21,Лист1!I21)</f>
        <v>31908280754</v>
      </c>
      <c r="J21" s="20"/>
      <c r="K21" s="20"/>
      <c r="L21" s="20"/>
      <c r="M21" s="20"/>
      <c r="N21" s="20"/>
      <c r="O21" s="20"/>
      <c r="P21" s="22" t="s">
        <v>53</v>
      </c>
      <c r="Q21" s="23">
        <v>262.52</v>
      </c>
      <c r="R21" s="26" t="s">
        <v>42</v>
      </c>
      <c r="S21" s="26">
        <v>1</v>
      </c>
      <c r="T21" s="23">
        <f t="shared" si="0"/>
        <v>262.52</v>
      </c>
      <c r="U21" s="21" t="s">
        <v>83</v>
      </c>
      <c r="V21" s="21" t="s">
        <v>110</v>
      </c>
      <c r="Y21" s="27"/>
      <c r="Z21" s="27"/>
    </row>
    <row r="22" spans="1:26" ht="30" x14ac:dyDescent="0.25">
      <c r="A22" s="18">
        <v>7</v>
      </c>
      <c r="B22" s="19">
        <v>43739</v>
      </c>
      <c r="C22" s="20"/>
      <c r="D22" s="20"/>
      <c r="E22" s="20"/>
      <c r="F22" s="20"/>
      <c r="G22" s="20"/>
      <c r="H22" s="20"/>
      <c r="I22" s="20">
        <f ca="1">HYPERLINK(Лист1!$E$2&amp;Лист1!I22,Лист1!I22)</f>
        <v>31908285967</v>
      </c>
      <c r="J22" s="20"/>
      <c r="K22" s="20"/>
      <c r="L22" s="20"/>
      <c r="M22" s="20"/>
      <c r="N22" s="20"/>
      <c r="O22" s="20"/>
      <c r="P22" s="22" t="s">
        <v>55</v>
      </c>
      <c r="Q22" s="23">
        <v>2590.3200000000002</v>
      </c>
      <c r="R22" s="26" t="s">
        <v>42</v>
      </c>
      <c r="S22" s="26">
        <v>1</v>
      </c>
      <c r="T22" s="23">
        <f t="shared" si="0"/>
        <v>2590.3200000000002</v>
      </c>
      <c r="U22" s="21" t="s">
        <v>45</v>
      </c>
      <c r="V22" s="21" t="s">
        <v>111</v>
      </c>
      <c r="Y22" s="27"/>
      <c r="Z22" s="27"/>
    </row>
    <row r="23" spans="1:26" ht="30" x14ac:dyDescent="0.25">
      <c r="A23" s="18">
        <v>8</v>
      </c>
      <c r="B23" s="19">
        <v>43742</v>
      </c>
      <c r="C23" s="20"/>
      <c r="D23" s="20"/>
      <c r="E23" s="20"/>
      <c r="F23" s="20"/>
      <c r="G23" s="20"/>
      <c r="H23" s="20"/>
      <c r="I23" s="20">
        <f ca="1">HYPERLINK(Лист1!$E$2&amp;Лист1!I23,Лист1!I23)</f>
        <v>31908286164</v>
      </c>
      <c r="J23" s="20"/>
      <c r="K23" s="20"/>
      <c r="L23" s="20"/>
      <c r="M23" s="20"/>
      <c r="N23" s="20"/>
      <c r="O23" s="20"/>
      <c r="P23" s="22" t="s">
        <v>56</v>
      </c>
      <c r="Q23" s="23">
        <v>1302.01</v>
      </c>
      <c r="R23" s="26" t="s">
        <v>42</v>
      </c>
      <c r="S23" s="26">
        <v>1</v>
      </c>
      <c r="T23" s="23">
        <f t="shared" si="0"/>
        <v>1302.01</v>
      </c>
      <c r="U23" s="21" t="s">
        <v>85</v>
      </c>
      <c r="V23" s="21" t="s">
        <v>112</v>
      </c>
      <c r="Y23" s="27"/>
      <c r="Z23" s="27"/>
    </row>
    <row r="24" spans="1:26" ht="30" x14ac:dyDescent="0.25">
      <c r="A24" s="18">
        <v>9</v>
      </c>
      <c r="B24" s="19">
        <v>43742</v>
      </c>
      <c r="C24" s="20"/>
      <c r="D24" s="20"/>
      <c r="E24" s="20"/>
      <c r="F24" s="20"/>
      <c r="G24" s="20"/>
      <c r="H24" s="20"/>
      <c r="I24" s="20">
        <f ca="1">HYPERLINK(Лист1!$E$2&amp;Лист1!I24,Лист1!I24)</f>
        <v>31908288854</v>
      </c>
      <c r="J24" s="20"/>
      <c r="K24" s="20"/>
      <c r="L24" s="20"/>
      <c r="M24" s="20"/>
      <c r="N24" s="20"/>
      <c r="O24" s="20"/>
      <c r="P24" s="22" t="s">
        <v>58</v>
      </c>
      <c r="Q24" s="23">
        <v>285</v>
      </c>
      <c r="R24" s="26" t="s">
        <v>42</v>
      </c>
      <c r="S24" s="26">
        <v>1</v>
      </c>
      <c r="T24" s="23">
        <f t="shared" si="0"/>
        <v>285</v>
      </c>
      <c r="U24" s="21" t="s">
        <v>87</v>
      </c>
      <c r="V24" s="21" t="s">
        <v>113</v>
      </c>
      <c r="Y24" s="27"/>
      <c r="Z24" s="27"/>
    </row>
    <row r="25" spans="1:26" ht="30" x14ac:dyDescent="0.25">
      <c r="A25" s="18">
        <v>10</v>
      </c>
      <c r="B25" s="19">
        <v>43745</v>
      </c>
      <c r="C25" s="20"/>
      <c r="D25" s="20"/>
      <c r="E25" s="20"/>
      <c r="F25" s="20"/>
      <c r="G25" s="20"/>
      <c r="H25" s="20"/>
      <c r="I25" s="20">
        <f ca="1">HYPERLINK(Лист1!$E$2&amp;Лист1!I25,Лист1!I25)</f>
        <v>31908297824</v>
      </c>
      <c r="J25" s="20"/>
      <c r="K25" s="20"/>
      <c r="L25" s="20"/>
      <c r="M25" s="20"/>
      <c r="N25" s="20"/>
      <c r="O25" s="20"/>
      <c r="P25" s="22" t="s">
        <v>59</v>
      </c>
      <c r="Q25" s="23">
        <v>89</v>
      </c>
      <c r="R25" s="26" t="s">
        <v>42</v>
      </c>
      <c r="S25" s="26">
        <v>1</v>
      </c>
      <c r="T25" s="23">
        <f t="shared" si="0"/>
        <v>89</v>
      </c>
      <c r="U25" s="21" t="s">
        <v>87</v>
      </c>
      <c r="V25" s="21" t="s">
        <v>114</v>
      </c>
      <c r="Y25" s="27"/>
      <c r="Z25" s="27"/>
    </row>
    <row r="26" spans="1:26" ht="30" x14ac:dyDescent="0.25">
      <c r="A26" s="18">
        <v>11</v>
      </c>
      <c r="B26" s="19">
        <v>43760</v>
      </c>
      <c r="C26" s="20"/>
      <c r="D26" s="20"/>
      <c r="E26" s="20"/>
      <c r="F26" s="20"/>
      <c r="G26" s="20"/>
      <c r="H26" s="20"/>
      <c r="I26" s="20">
        <f ca="1">HYPERLINK(Лист1!$E$2&amp;Лист1!I26,Лист1!I26)</f>
        <v>31908306472</v>
      </c>
      <c r="J26" s="20"/>
      <c r="K26" s="20"/>
      <c r="L26" s="20"/>
      <c r="M26" s="20"/>
      <c r="N26" s="20"/>
      <c r="O26" s="20"/>
      <c r="P26" s="22" t="s">
        <v>60</v>
      </c>
      <c r="Q26" s="23">
        <v>97.36</v>
      </c>
      <c r="R26" s="26" t="s">
        <v>42</v>
      </c>
      <c r="S26" s="26">
        <v>1</v>
      </c>
      <c r="T26" s="23">
        <f t="shared" si="0"/>
        <v>97.36</v>
      </c>
      <c r="U26" s="21" t="s">
        <v>88</v>
      </c>
      <c r="V26" s="21" t="s">
        <v>115</v>
      </c>
      <c r="Y26" s="27"/>
      <c r="Z26" s="27"/>
    </row>
    <row r="27" spans="1:26" ht="30" x14ac:dyDescent="0.25">
      <c r="A27" s="18">
        <v>12</v>
      </c>
      <c r="B27" s="19">
        <v>43759</v>
      </c>
      <c r="C27" s="20"/>
      <c r="D27" s="20"/>
      <c r="E27" s="20"/>
      <c r="F27" s="20"/>
      <c r="G27" s="20"/>
      <c r="H27" s="20"/>
      <c r="I27" s="20">
        <f ca="1">HYPERLINK(Лист1!$E$2&amp;Лист1!I27,Лист1!I27)</f>
        <v>31908303578</v>
      </c>
      <c r="J27" s="20"/>
      <c r="K27" s="20"/>
      <c r="L27" s="20"/>
      <c r="M27" s="20"/>
      <c r="N27" s="20"/>
      <c r="O27" s="20"/>
      <c r="P27" s="22" t="s">
        <v>61</v>
      </c>
      <c r="Q27" s="23">
        <v>389.67</v>
      </c>
      <c r="R27" s="26" t="s">
        <v>42</v>
      </c>
      <c r="S27" s="26">
        <v>1</v>
      </c>
      <c r="T27" s="23">
        <f t="shared" si="0"/>
        <v>389.67</v>
      </c>
      <c r="U27" s="21" t="s">
        <v>89</v>
      </c>
      <c r="V27" s="21" t="s">
        <v>116</v>
      </c>
      <c r="Y27" s="27"/>
      <c r="Z27" s="27"/>
    </row>
    <row r="28" spans="1:26" ht="60" x14ac:dyDescent="0.25">
      <c r="A28" s="18">
        <v>13</v>
      </c>
      <c r="B28" s="19">
        <v>43759</v>
      </c>
      <c r="C28" s="20"/>
      <c r="D28" s="20"/>
      <c r="E28" s="20"/>
      <c r="F28" s="20"/>
      <c r="G28" s="20"/>
      <c r="H28" s="20"/>
      <c r="I28" s="20">
        <f ca="1">HYPERLINK(Лист1!$E$2&amp;Лист1!I28,Лист1!I28)</f>
        <v>31908345643</v>
      </c>
      <c r="J28" s="20"/>
      <c r="K28" s="20"/>
      <c r="L28" s="20"/>
      <c r="M28" s="20"/>
      <c r="N28" s="20"/>
      <c r="O28" s="20"/>
      <c r="P28" s="22" t="s">
        <v>62</v>
      </c>
      <c r="Q28" s="23">
        <v>760</v>
      </c>
      <c r="R28" s="26" t="s">
        <v>42</v>
      </c>
      <c r="S28" s="26">
        <v>1</v>
      </c>
      <c r="T28" s="23">
        <f t="shared" si="0"/>
        <v>760</v>
      </c>
      <c r="U28" s="21" t="s">
        <v>90</v>
      </c>
      <c r="V28" s="21" t="s">
        <v>117</v>
      </c>
      <c r="Y28" s="27"/>
      <c r="Z28" s="27"/>
    </row>
    <row r="29" spans="1:26" ht="45" x14ac:dyDescent="0.25">
      <c r="A29" s="18">
        <v>14</v>
      </c>
      <c r="B29" s="19">
        <v>43762</v>
      </c>
      <c r="C29" s="20"/>
      <c r="D29" s="20"/>
      <c r="E29" s="20"/>
      <c r="F29" s="20"/>
      <c r="G29" s="20"/>
      <c r="H29" s="20"/>
      <c r="I29" s="20">
        <f ca="1">HYPERLINK(Лист1!$E$2&amp;Лист1!I29,Лист1!I29)</f>
        <v>31908329970</v>
      </c>
      <c r="J29" s="20"/>
      <c r="K29" s="20"/>
      <c r="L29" s="20"/>
      <c r="M29" s="20"/>
      <c r="N29" s="20"/>
      <c r="O29" s="20"/>
      <c r="P29" s="22" t="s">
        <v>63</v>
      </c>
      <c r="Q29" s="23">
        <v>645.6</v>
      </c>
      <c r="R29" s="26" t="s">
        <v>42</v>
      </c>
      <c r="S29" s="26">
        <v>1</v>
      </c>
      <c r="T29" s="23">
        <f t="shared" si="0"/>
        <v>645.6</v>
      </c>
      <c r="U29" s="24" t="s">
        <v>91</v>
      </c>
      <c r="V29" s="24" t="s">
        <v>118</v>
      </c>
      <c r="Y29" s="27"/>
      <c r="Z29" s="27"/>
    </row>
    <row r="30" spans="1:26" ht="30" x14ac:dyDescent="0.25">
      <c r="A30" s="18">
        <v>15</v>
      </c>
      <c r="B30" s="19">
        <v>43759</v>
      </c>
      <c r="C30" s="20"/>
      <c r="D30" s="20"/>
      <c r="E30" s="20"/>
      <c r="F30" s="20"/>
      <c r="G30" s="20"/>
      <c r="H30" s="20"/>
      <c r="I30" s="20">
        <f ca="1">HYPERLINK(Лист1!$E$2&amp;Лист1!I30,Лист1!I30)</f>
        <v>31908330465</v>
      </c>
      <c r="J30" s="20"/>
      <c r="K30" s="20"/>
      <c r="L30" s="20"/>
      <c r="M30" s="20"/>
      <c r="N30" s="20"/>
      <c r="O30" s="20"/>
      <c r="P30" s="22" t="s">
        <v>64</v>
      </c>
      <c r="Q30" s="23">
        <v>3.17</v>
      </c>
      <c r="R30" s="26" t="s">
        <v>42</v>
      </c>
      <c r="S30" s="26">
        <v>1</v>
      </c>
      <c r="T30" s="23">
        <f t="shared" si="0"/>
        <v>3.17</v>
      </c>
      <c r="U30" s="24" t="s">
        <v>92</v>
      </c>
      <c r="V30" s="24" t="s">
        <v>119</v>
      </c>
      <c r="Y30" s="27"/>
      <c r="Z30" s="27"/>
    </row>
    <row r="31" spans="1:26" ht="45" x14ac:dyDescent="0.25">
      <c r="A31" s="18">
        <v>16</v>
      </c>
      <c r="B31" s="19">
        <v>43763</v>
      </c>
      <c r="C31" s="20"/>
      <c r="D31" s="20"/>
      <c r="E31" s="20"/>
      <c r="F31" s="20"/>
      <c r="G31" s="20"/>
      <c r="H31" s="20"/>
      <c r="I31" s="20">
        <f ca="1">HYPERLINK(Лист1!$E$2&amp;Лист1!I31,Лист1!I31)</f>
        <v>31908351579</v>
      </c>
      <c r="J31" s="20"/>
      <c r="K31" s="20"/>
      <c r="L31" s="20"/>
      <c r="M31" s="20"/>
      <c r="N31" s="20"/>
      <c r="O31" s="20"/>
      <c r="P31" s="22" t="s">
        <v>65</v>
      </c>
      <c r="Q31" s="23">
        <v>115.5</v>
      </c>
      <c r="R31" s="26" t="s">
        <v>42</v>
      </c>
      <c r="S31" s="26">
        <v>1</v>
      </c>
      <c r="T31" s="23">
        <f t="shared" si="0"/>
        <v>115.5</v>
      </c>
      <c r="U31" s="24" t="s">
        <v>93</v>
      </c>
      <c r="V31" s="24" t="s">
        <v>120</v>
      </c>
      <c r="Y31" s="27"/>
      <c r="Z31" s="27"/>
    </row>
    <row r="32" spans="1:26" ht="30" x14ac:dyDescent="0.25">
      <c r="A32" s="18">
        <v>17</v>
      </c>
      <c r="B32" s="19">
        <v>43759</v>
      </c>
      <c r="C32" s="20"/>
      <c r="D32" s="20"/>
      <c r="E32" s="20"/>
      <c r="F32" s="20"/>
      <c r="G32" s="20"/>
      <c r="H32" s="20"/>
      <c r="I32" s="20">
        <f ca="1">HYPERLINK(Лист1!$E$2&amp;Лист1!I32,Лист1!I32)</f>
        <v>31908351472</v>
      </c>
      <c r="J32" s="20"/>
      <c r="K32" s="20"/>
      <c r="L32" s="20"/>
      <c r="M32" s="20"/>
      <c r="N32" s="20"/>
      <c r="O32" s="20"/>
      <c r="P32" s="22" t="s">
        <v>66</v>
      </c>
      <c r="Q32" s="23">
        <v>60.24</v>
      </c>
      <c r="R32" s="26" t="s">
        <v>42</v>
      </c>
      <c r="S32" s="26">
        <v>1</v>
      </c>
      <c r="T32" s="23">
        <f t="shared" si="0"/>
        <v>60.24</v>
      </c>
      <c r="U32" s="24" t="s">
        <v>92</v>
      </c>
      <c r="V32" s="24" t="s">
        <v>121</v>
      </c>
      <c r="Y32" s="27"/>
      <c r="Z32" s="27"/>
    </row>
    <row r="33" spans="1:26" ht="30" x14ac:dyDescent="0.25">
      <c r="A33" s="18">
        <v>18</v>
      </c>
      <c r="B33" s="19">
        <v>43762</v>
      </c>
      <c r="C33" s="20"/>
      <c r="D33" s="20"/>
      <c r="E33" s="20"/>
      <c r="F33" s="20"/>
      <c r="G33" s="20"/>
      <c r="H33" s="20"/>
      <c r="I33" s="20">
        <f ca="1">HYPERLINK(Лист1!$E$2&amp;Лист1!I33,Лист1!I33)</f>
        <v>31908351166</v>
      </c>
      <c r="J33" s="20"/>
      <c r="K33" s="20"/>
      <c r="L33" s="20"/>
      <c r="M33" s="20"/>
      <c r="N33" s="20"/>
      <c r="O33" s="20"/>
      <c r="P33" s="22" t="s">
        <v>67</v>
      </c>
      <c r="Q33" s="23">
        <v>59.59</v>
      </c>
      <c r="R33" s="26" t="s">
        <v>42</v>
      </c>
      <c r="S33" s="26">
        <v>1</v>
      </c>
      <c r="T33" s="23">
        <f t="shared" si="0"/>
        <v>59.59</v>
      </c>
      <c r="U33" s="24" t="s">
        <v>94</v>
      </c>
      <c r="V33" s="24" t="s">
        <v>122</v>
      </c>
      <c r="Y33" s="27"/>
      <c r="Z33" s="27"/>
    </row>
    <row r="34" spans="1:26" ht="30" x14ac:dyDescent="0.25">
      <c r="A34" s="18">
        <v>19</v>
      </c>
      <c r="B34" s="19">
        <v>43742</v>
      </c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>
        <f ca="1">HYPERLINK(Лист1!$E$2&amp;Лист1!N34,Лист1!N34)</f>
        <v>31908360832</v>
      </c>
      <c r="O34" s="20"/>
      <c r="P34" s="22" t="s">
        <v>68</v>
      </c>
      <c r="Q34" s="23">
        <v>792.12</v>
      </c>
      <c r="R34" s="26" t="s">
        <v>42</v>
      </c>
      <c r="S34" s="26">
        <v>1</v>
      </c>
      <c r="T34" s="23">
        <f t="shared" si="0"/>
        <v>792.12</v>
      </c>
      <c r="U34" s="24" t="s">
        <v>95</v>
      </c>
      <c r="V34" s="24" t="s">
        <v>123</v>
      </c>
      <c r="Y34" s="27"/>
      <c r="Z34" s="27"/>
    </row>
    <row r="35" spans="1:26" ht="30" x14ac:dyDescent="0.25">
      <c r="A35" s="18">
        <v>20</v>
      </c>
      <c r="B35" s="19">
        <v>43740</v>
      </c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>
        <f ca="1">HYPERLINK(Лист1!$E$2&amp;Лист1!N35,Лист1!N35)</f>
        <v>31908361100</v>
      </c>
      <c r="O35" s="20"/>
      <c r="P35" s="22" t="s">
        <v>69</v>
      </c>
      <c r="Q35" s="23">
        <v>38</v>
      </c>
      <c r="R35" s="26" t="s">
        <v>42</v>
      </c>
      <c r="S35" s="26">
        <v>1</v>
      </c>
      <c r="T35" s="23">
        <f t="shared" si="0"/>
        <v>38</v>
      </c>
      <c r="U35" s="24" t="s">
        <v>96</v>
      </c>
      <c r="V35" s="24" t="s">
        <v>124</v>
      </c>
      <c r="Y35" s="27"/>
      <c r="Z35" s="27"/>
    </row>
    <row r="36" spans="1:26" ht="30" x14ac:dyDescent="0.25">
      <c r="A36" s="18">
        <v>21</v>
      </c>
      <c r="B36" s="19">
        <v>43753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>
        <f ca="1">HYPERLINK(Лист1!$E$2&amp;Лист1!N36,Лист1!N36)</f>
        <v>31908394856</v>
      </c>
      <c r="O36" s="20"/>
      <c r="P36" s="22" t="s">
        <v>70</v>
      </c>
      <c r="Q36" s="23">
        <v>1033.21</v>
      </c>
      <c r="R36" s="26" t="s">
        <v>42</v>
      </c>
      <c r="S36" s="26">
        <v>1</v>
      </c>
      <c r="T36" s="23">
        <f t="shared" si="0"/>
        <v>1033.21</v>
      </c>
      <c r="U36" s="24" t="s">
        <v>97</v>
      </c>
      <c r="V36" s="24" t="s">
        <v>125</v>
      </c>
      <c r="Y36" s="27"/>
      <c r="Z36" s="27"/>
    </row>
    <row r="37" spans="1:26" ht="30" x14ac:dyDescent="0.25">
      <c r="A37" s="18">
        <v>22</v>
      </c>
      <c r="B37" s="19">
        <v>43755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>
        <f ca="1">HYPERLINK(Лист1!$E$2&amp;Лист1!N37,Лист1!N37)</f>
        <v>31908418885</v>
      </c>
      <c r="O37" s="20"/>
      <c r="P37" s="22" t="s">
        <v>72</v>
      </c>
      <c r="Q37" s="23">
        <v>81.400000000000006</v>
      </c>
      <c r="R37" s="26" t="s">
        <v>42</v>
      </c>
      <c r="S37" s="26">
        <v>1</v>
      </c>
      <c r="T37" s="23">
        <f t="shared" si="0"/>
        <v>81.400000000000006</v>
      </c>
      <c r="U37" s="24" t="s">
        <v>99</v>
      </c>
      <c r="V37" s="24" t="s">
        <v>126</v>
      </c>
      <c r="Y37" s="27"/>
      <c r="Z37" s="27"/>
    </row>
    <row r="38" spans="1:26" ht="30" x14ac:dyDescent="0.25">
      <c r="A38" s="18">
        <v>23</v>
      </c>
      <c r="B38" s="19">
        <v>43761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>
        <f ca="1">HYPERLINK(Лист1!$E$2&amp;Лист1!N38,Лист1!N38)</f>
        <v>31908429730</v>
      </c>
      <c r="O38" s="20"/>
      <c r="P38" s="22" t="s">
        <v>74</v>
      </c>
      <c r="Q38" s="23">
        <v>491.16</v>
      </c>
      <c r="R38" s="26" t="s">
        <v>42</v>
      </c>
      <c r="S38" s="26">
        <v>1</v>
      </c>
      <c r="T38" s="23">
        <f t="shared" si="0"/>
        <v>491.16</v>
      </c>
      <c r="U38" s="24" t="s">
        <v>101</v>
      </c>
      <c r="V38" s="24" t="s">
        <v>127</v>
      </c>
      <c r="Y38" s="27"/>
      <c r="Z38" s="27"/>
    </row>
    <row r="39" spans="1:26" ht="30" x14ac:dyDescent="0.25">
      <c r="A39" s="18">
        <v>24</v>
      </c>
      <c r="B39" s="19">
        <v>43761</v>
      </c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>
        <f ca="1">HYPERLINK(Лист1!$E$2&amp;Лист1!N39,Лист1!N39)</f>
        <v>31908430896</v>
      </c>
      <c r="O39" s="20"/>
      <c r="P39" s="22" t="s">
        <v>75</v>
      </c>
      <c r="Q39" s="23">
        <v>380.25</v>
      </c>
      <c r="R39" s="26" t="s">
        <v>42</v>
      </c>
      <c r="S39" s="26">
        <v>1</v>
      </c>
      <c r="T39" s="23">
        <f t="shared" si="0"/>
        <v>380.25</v>
      </c>
      <c r="U39" s="24" t="s">
        <v>102</v>
      </c>
      <c r="V39" s="24" t="s">
        <v>128</v>
      </c>
      <c r="Y39" s="27"/>
      <c r="Z39" s="27"/>
    </row>
    <row r="40" spans="1:26" ht="30" x14ac:dyDescent="0.25">
      <c r="A40" s="18">
        <v>25</v>
      </c>
      <c r="B40" s="19">
        <v>43761</v>
      </c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>
        <f ca="1">HYPERLINK(Лист1!$E$2&amp;Лист1!N40,Лист1!N40)</f>
        <v>31908429925</v>
      </c>
      <c r="O40" s="20"/>
      <c r="P40" s="22" t="s">
        <v>77</v>
      </c>
      <c r="Q40" s="23">
        <v>89.43</v>
      </c>
      <c r="R40" s="26" t="s">
        <v>42</v>
      </c>
      <c r="S40" s="26">
        <v>1</v>
      </c>
      <c r="T40" s="23">
        <f t="shared" si="0"/>
        <v>89.43</v>
      </c>
      <c r="U40" s="24" t="s">
        <v>104</v>
      </c>
      <c r="V40" s="24" t="s">
        <v>129</v>
      </c>
      <c r="Y40" s="27"/>
      <c r="Z40" s="27"/>
    </row>
    <row r="41" spans="1:26" ht="30" x14ac:dyDescent="0.25">
      <c r="A41" s="18">
        <v>26</v>
      </c>
      <c r="B41" s="19">
        <v>43767</v>
      </c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>
        <f ca="1">HYPERLINK(Лист1!$E$2&amp;Лист1!N41,Лист1!N41)</f>
        <v>31908452670</v>
      </c>
      <c r="O41" s="20"/>
      <c r="P41" s="22" t="s">
        <v>78</v>
      </c>
      <c r="Q41" s="23">
        <v>421.28</v>
      </c>
      <c r="R41" s="26" t="s">
        <v>42</v>
      </c>
      <c r="S41" s="26">
        <v>1</v>
      </c>
      <c r="T41" s="23">
        <f t="shared" si="0"/>
        <v>421.28</v>
      </c>
      <c r="U41" s="24" t="s">
        <v>43</v>
      </c>
      <c r="V41" s="24" t="s">
        <v>130</v>
      </c>
      <c r="Y41" s="27"/>
      <c r="Z41" s="27"/>
    </row>
    <row r="42" spans="1:26" ht="210" x14ac:dyDescent="0.25">
      <c r="A42" s="18">
        <v>27</v>
      </c>
      <c r="B42" s="28">
        <v>43742</v>
      </c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>
        <f ca="1">HYPERLINK(Лист1!$E$2&amp;Лист1!N42,Лист1!N42)</f>
        <v>31908370431</v>
      </c>
      <c r="O42" s="20"/>
      <c r="P42" s="25" t="s">
        <v>47</v>
      </c>
      <c r="Q42" s="29">
        <v>1374.2628</v>
      </c>
      <c r="R42" s="9" t="s">
        <v>42</v>
      </c>
      <c r="S42" s="9">
        <v>1</v>
      </c>
      <c r="T42" s="23">
        <f t="shared" si="0"/>
        <v>1374.2628</v>
      </c>
      <c r="U42" s="9" t="s">
        <v>44</v>
      </c>
      <c r="V42" s="30" t="s">
        <v>131</v>
      </c>
      <c r="Y42" s="27"/>
      <c r="Z42" s="27"/>
    </row>
    <row r="43" spans="1:26" ht="30" x14ac:dyDescent="0.25">
      <c r="A43" s="18">
        <v>28</v>
      </c>
      <c r="B43" s="28">
        <v>43742</v>
      </c>
      <c r="C43" s="20"/>
      <c r="D43" s="20"/>
      <c r="E43" s="20"/>
      <c r="F43" s="20"/>
      <c r="G43" s="20"/>
      <c r="H43" s="20"/>
      <c r="I43" s="20">
        <f ca="1">HYPERLINK(Лист1!$E$2&amp;Лист1!I43,Лист1!I43)</f>
        <v>31908289248</v>
      </c>
      <c r="J43" s="20"/>
      <c r="K43" s="20"/>
      <c r="L43" s="20"/>
      <c r="M43" s="20"/>
      <c r="N43" s="20"/>
      <c r="O43" s="20"/>
      <c r="P43" s="25" t="s">
        <v>54</v>
      </c>
      <c r="Q43" s="29">
        <v>96.655400000000014</v>
      </c>
      <c r="R43" s="9" t="s">
        <v>42</v>
      </c>
      <c r="S43" s="9">
        <v>1</v>
      </c>
      <c r="T43" s="23">
        <f t="shared" si="0"/>
        <v>96.655400000000014</v>
      </c>
      <c r="U43" s="9" t="s">
        <v>84</v>
      </c>
      <c r="V43" s="30" t="s">
        <v>132</v>
      </c>
      <c r="Y43" s="27"/>
      <c r="Z43" s="27"/>
    </row>
    <row r="44" spans="1:26" ht="45" x14ac:dyDescent="0.25">
      <c r="A44" s="18">
        <v>29</v>
      </c>
      <c r="B44" s="28">
        <v>43742</v>
      </c>
      <c r="C44" s="20"/>
      <c r="D44" s="20"/>
      <c r="E44" s="20"/>
      <c r="F44" s="20"/>
      <c r="G44" s="20"/>
      <c r="H44" s="20"/>
      <c r="I44" s="20">
        <f ca="1">HYPERLINK(Лист1!$E$2&amp;Лист1!I44,Лист1!I44)</f>
        <v>31908288835</v>
      </c>
      <c r="J44" s="20"/>
      <c r="K44" s="20"/>
      <c r="L44" s="20"/>
      <c r="M44" s="20"/>
      <c r="N44" s="20"/>
      <c r="O44" s="20"/>
      <c r="P44" s="25" t="s">
        <v>57</v>
      </c>
      <c r="Q44" s="29">
        <v>541.79999999999995</v>
      </c>
      <c r="R44" s="9" t="s">
        <v>42</v>
      </c>
      <c r="S44" s="9">
        <v>1</v>
      </c>
      <c r="T44" s="23">
        <f t="shared" si="0"/>
        <v>541.79999999999995</v>
      </c>
      <c r="U44" s="9" t="s">
        <v>86</v>
      </c>
      <c r="V44" s="30" t="s">
        <v>133</v>
      </c>
      <c r="Y44" s="27"/>
      <c r="Z44" s="27"/>
    </row>
    <row r="45" spans="1:26" ht="45" x14ac:dyDescent="0.25">
      <c r="A45" s="18">
        <v>30</v>
      </c>
      <c r="B45" s="28">
        <v>43767</v>
      </c>
      <c r="C45" s="20"/>
      <c r="D45" s="20"/>
      <c r="E45" s="20"/>
      <c r="F45" s="20"/>
      <c r="G45" s="20"/>
      <c r="H45" s="20"/>
      <c r="I45" s="20">
        <f ca="1">HYPERLINK(Лист1!$E$2&amp;Лист1!I45,Лист1!I45)</f>
        <v>31908369662</v>
      </c>
      <c r="J45" s="20"/>
      <c r="K45" s="20"/>
      <c r="L45" s="20"/>
      <c r="M45" s="20"/>
      <c r="N45" s="20"/>
      <c r="O45" s="20"/>
      <c r="P45" s="25" t="s">
        <v>71</v>
      </c>
      <c r="Q45" s="29">
        <v>680.26</v>
      </c>
      <c r="R45" s="9" t="s">
        <v>42</v>
      </c>
      <c r="S45" s="9">
        <v>1</v>
      </c>
      <c r="T45" s="23">
        <f t="shared" si="0"/>
        <v>680.26</v>
      </c>
      <c r="U45" s="9" t="s">
        <v>98</v>
      </c>
      <c r="V45" s="30" t="s">
        <v>134</v>
      </c>
      <c r="Y45" s="27"/>
      <c r="Z45" s="27"/>
    </row>
    <row r="46" spans="1:26" ht="75" x14ac:dyDescent="0.25">
      <c r="A46" s="18">
        <v>31</v>
      </c>
      <c r="B46" s="28">
        <v>43760</v>
      </c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>
        <f ca="1">HYPERLINK(Лист1!$E$2&amp;Лист1!N46,Лист1!N46)</f>
        <v>31908423837</v>
      </c>
      <c r="O46" s="20"/>
      <c r="P46" s="25" t="s">
        <v>73</v>
      </c>
      <c r="Q46" s="29">
        <v>786.12600000000009</v>
      </c>
      <c r="R46" s="9" t="s">
        <v>42</v>
      </c>
      <c r="S46" s="9">
        <v>1</v>
      </c>
      <c r="T46" s="23">
        <f t="shared" si="0"/>
        <v>786.12600000000009</v>
      </c>
      <c r="U46" s="9" t="s">
        <v>100</v>
      </c>
      <c r="V46" s="30" t="s">
        <v>135</v>
      </c>
      <c r="Y46" s="27"/>
      <c r="Z46" s="27"/>
    </row>
    <row r="47" spans="1:26" ht="135" x14ac:dyDescent="0.25">
      <c r="A47" s="18">
        <v>32</v>
      </c>
      <c r="B47" s="28">
        <v>43761</v>
      </c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>
        <f ca="1">HYPERLINK(Лист1!$E$2&amp;Лист1!N47,Лист1!N47)</f>
        <v>31908429800</v>
      </c>
      <c r="O47" s="20"/>
      <c r="P47" s="25" t="s">
        <v>76</v>
      </c>
      <c r="Q47" s="29">
        <v>79.739199999999997</v>
      </c>
      <c r="R47" s="9" t="s">
        <v>42</v>
      </c>
      <c r="S47" s="9">
        <v>1</v>
      </c>
      <c r="T47" s="23">
        <f t="shared" si="0"/>
        <v>79.739199999999997</v>
      </c>
      <c r="U47" s="9" t="s">
        <v>103</v>
      </c>
      <c r="V47" s="30" t="s">
        <v>136</v>
      </c>
      <c r="Y47" s="27"/>
      <c r="Z47" s="27"/>
    </row>
    <row r="50" spans="3:16" ht="33" x14ac:dyDescent="0.25">
      <c r="C50" s="14" t="s">
        <v>37</v>
      </c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6"/>
    </row>
    <row r="51" spans="3:16" ht="33" x14ac:dyDescent="0.25">
      <c r="C51" s="14" t="s">
        <v>41</v>
      </c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P51" s="14" t="s">
        <v>38</v>
      </c>
    </row>
    <row r="52" spans="3:16" ht="33" x14ac:dyDescent="0.25">
      <c r="C52" s="14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P52" s="15"/>
    </row>
    <row r="53" spans="3:16" ht="33" x14ac:dyDescent="0.25">
      <c r="C53" s="14" t="s">
        <v>37</v>
      </c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P53" s="15"/>
    </row>
    <row r="54" spans="3:16" ht="33" x14ac:dyDescent="0.25">
      <c r="C54" s="14" t="s">
        <v>40</v>
      </c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P54" s="14" t="s">
        <v>39</v>
      </c>
    </row>
  </sheetData>
  <autoFilter ref="A15:V15"/>
  <mergeCells count="26">
    <mergeCell ref="T2:V2"/>
    <mergeCell ref="U1:V1"/>
    <mergeCell ref="A6:V6"/>
    <mergeCell ref="F7:L7"/>
    <mergeCell ref="M7:S7"/>
    <mergeCell ref="M8:S8"/>
    <mergeCell ref="R10:R14"/>
    <mergeCell ref="S10:S14"/>
    <mergeCell ref="T10:T14"/>
    <mergeCell ref="U10:U14"/>
    <mergeCell ref="V10:V14"/>
    <mergeCell ref="M12:M14"/>
    <mergeCell ref="N11:O12"/>
    <mergeCell ref="N13:N14"/>
    <mergeCell ref="O13:O14"/>
    <mergeCell ref="P10:P14"/>
    <mergeCell ref="Q10:Q14"/>
    <mergeCell ref="A10:A14"/>
    <mergeCell ref="B10:B14"/>
    <mergeCell ref="C10:O10"/>
    <mergeCell ref="C11:M11"/>
    <mergeCell ref="C12:L12"/>
    <mergeCell ref="C13:E13"/>
    <mergeCell ref="F13:H13"/>
    <mergeCell ref="I13:J13"/>
    <mergeCell ref="K13:L13"/>
  </mergeCells>
  <conditionalFormatting sqref="T16:T47">
    <cfRule type="expression" dxfId="4" priority="26">
      <formula>OR(REGEXMATCH(#REF!,"Отменена")=TRUE,REGEXMATCH(#REF!,"Не состоялась")=TRUE)</formula>
    </cfRule>
  </conditionalFormatting>
  <conditionalFormatting sqref="Q16:Q41">
    <cfRule type="expression" dxfId="3" priority="25">
      <formula>OR(REGEXMATCH(#REF!,"Отменена")=TRUE,REGEXMATCH(#REF!,"Не состоялась")=TRUE)</formula>
    </cfRule>
  </conditionalFormatting>
  <conditionalFormatting sqref="V42:V47">
    <cfRule type="expression" dxfId="2" priority="2">
      <formula>OR(REGEXMATCH(#REF!,"Отменена")=TRUE,REGEXMATCH(#REF!,"Не состоялась")=TRUE)</formula>
    </cfRule>
  </conditionalFormatting>
  <conditionalFormatting sqref="B42:B47">
    <cfRule type="expression" dxfId="1" priority="1">
      <formula>OR(REGEXMATCH(#REF!,"Отменена")=TRUE,REGEXMATCH(#REF!,"Не состоялась")=TRUE)</formula>
    </cfRule>
  </conditionalFormatting>
  <conditionalFormatting sqref="V42:V47">
    <cfRule type="expression" dxfId="0" priority="27">
      <formula>REGEXMATCH(D42:D1960," ")=TRUE</formula>
    </cfRule>
  </conditionalFormatting>
  <dataValidations count="1">
    <dataValidation allowBlank="1" showInputMessage="1" showErrorMessage="1" errorTitle="БЛЯЯЯЯ!!!!!!!!!" error="Да ты издеваешься?!" promptTitle="Введите дату" prompt="2018 год" sqref="B16:B19"/>
  </dataValidations>
  <hyperlinks>
    <hyperlink ref="E2" r:id="rId1"/>
  </hyperlinks>
  <pageMargins left="0.25" right="0.25" top="0.75" bottom="0.75" header="0.3" footer="0.3"/>
  <pageSetup paperSize="9" scale="38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6:O76"/>
  <sheetViews>
    <sheetView topLeftCell="A4" zoomScale="55" zoomScaleNormal="55" workbookViewId="0">
      <selection activeCell="O47" sqref="C16:O47"/>
    </sheetView>
  </sheetViews>
  <sheetFormatPr defaultRowHeight="15" x14ac:dyDescent="0.25"/>
  <cols>
    <col min="3" max="15" width="14.5703125" customWidth="1"/>
  </cols>
  <sheetData>
    <row r="16" spans="3:15" x14ac:dyDescent="0.25"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>
        <f ca="1">HYPERLINK(Лист1!$E$2&amp;Лист1!N16,Лист1!N16)</f>
        <v>31908382357</v>
      </c>
      <c r="O16" s="20"/>
    </row>
    <row r="17" spans="3:15" x14ac:dyDescent="0.25">
      <c r="C17" s="20"/>
      <c r="D17" s="20"/>
      <c r="E17" s="20"/>
      <c r="F17" s="20"/>
      <c r="G17" s="20"/>
      <c r="H17" s="20"/>
      <c r="I17" s="20">
        <f ca="1">HYPERLINK(Лист1!$E$2&amp;Лист1!I17,Лист1!I17)</f>
        <v>31908340334</v>
      </c>
      <c r="J17" s="20"/>
      <c r="K17" s="20"/>
      <c r="L17" s="20"/>
      <c r="M17" s="20"/>
      <c r="N17" s="20"/>
      <c r="O17" s="20"/>
    </row>
    <row r="18" spans="3:15" x14ac:dyDescent="0.25">
      <c r="C18" s="20"/>
      <c r="D18" s="20"/>
      <c r="E18" s="20"/>
      <c r="F18" s="20"/>
      <c r="G18" s="20"/>
      <c r="H18" s="20"/>
      <c r="I18" s="20">
        <f ca="1">HYPERLINK(Лист1!$E$2&amp;Лист1!I18,Лист1!I18)</f>
        <v>31908231534</v>
      </c>
      <c r="J18" s="20"/>
      <c r="K18" s="20"/>
      <c r="L18" s="20"/>
      <c r="M18" s="20"/>
      <c r="N18" s="20"/>
      <c r="O18" s="20"/>
    </row>
    <row r="19" spans="3:15" x14ac:dyDescent="0.25">
      <c r="C19" s="20"/>
      <c r="D19" s="20"/>
      <c r="E19" s="20"/>
      <c r="F19" s="20"/>
      <c r="G19" s="20"/>
      <c r="H19" s="20"/>
      <c r="I19" s="20">
        <f ca="1">HYPERLINK(Лист1!$E$2&amp;Лист1!I19,Лист1!I19)</f>
        <v>31908253586</v>
      </c>
      <c r="J19" s="20"/>
      <c r="K19" s="20"/>
      <c r="L19" s="20"/>
      <c r="M19" s="20"/>
      <c r="N19" s="20"/>
      <c r="O19" s="20"/>
    </row>
    <row r="20" spans="3:15" x14ac:dyDescent="0.25">
      <c r="C20" s="20"/>
      <c r="D20" s="20"/>
      <c r="E20" s="20"/>
      <c r="F20" s="20"/>
      <c r="G20" s="20"/>
      <c r="H20" s="20"/>
      <c r="I20" s="20">
        <f ca="1">HYPERLINK(Лист1!$E$2&amp;Лист1!I20,Лист1!I20)</f>
        <v>31908345744</v>
      </c>
      <c r="J20" s="20"/>
      <c r="K20" s="20"/>
      <c r="L20" s="20"/>
      <c r="M20" s="20"/>
      <c r="N20" s="20"/>
      <c r="O20" s="20"/>
    </row>
    <row r="21" spans="3:15" x14ac:dyDescent="0.25">
      <c r="C21" s="20"/>
      <c r="D21" s="20"/>
      <c r="E21" s="20"/>
      <c r="F21" s="20"/>
      <c r="G21" s="20"/>
      <c r="H21" s="20"/>
      <c r="I21" s="20">
        <f ca="1">HYPERLINK(Лист1!$E$2&amp;Лист1!I21,Лист1!I21)</f>
        <v>31908280754</v>
      </c>
      <c r="J21" s="20"/>
      <c r="K21" s="20"/>
      <c r="L21" s="20"/>
      <c r="M21" s="20"/>
      <c r="N21" s="20"/>
      <c r="O21" s="20"/>
    </row>
    <row r="22" spans="3:15" x14ac:dyDescent="0.25">
      <c r="C22" s="20"/>
      <c r="D22" s="20"/>
      <c r="E22" s="20"/>
      <c r="F22" s="20"/>
      <c r="G22" s="20"/>
      <c r="H22" s="20"/>
      <c r="I22" s="20">
        <f ca="1">HYPERLINK(Лист1!$E$2&amp;Лист1!I22,Лист1!I22)</f>
        <v>31908285967</v>
      </c>
      <c r="J22" s="20"/>
      <c r="K22" s="20"/>
      <c r="L22" s="20"/>
      <c r="M22" s="20"/>
      <c r="N22" s="20"/>
      <c r="O22" s="20"/>
    </row>
    <row r="23" spans="3:15" x14ac:dyDescent="0.25">
      <c r="C23" s="20"/>
      <c r="D23" s="20"/>
      <c r="E23" s="20"/>
      <c r="F23" s="20"/>
      <c r="G23" s="20"/>
      <c r="H23" s="20"/>
      <c r="I23" s="20">
        <f ca="1">HYPERLINK(Лист1!$E$2&amp;Лист1!I23,Лист1!I23)</f>
        <v>31908286164</v>
      </c>
      <c r="J23" s="20"/>
      <c r="K23" s="20"/>
      <c r="L23" s="20"/>
      <c r="M23" s="20"/>
      <c r="N23" s="20"/>
      <c r="O23" s="20"/>
    </row>
    <row r="24" spans="3:15" x14ac:dyDescent="0.25">
      <c r="C24" s="20"/>
      <c r="D24" s="20"/>
      <c r="E24" s="20"/>
      <c r="F24" s="20"/>
      <c r="G24" s="20"/>
      <c r="H24" s="20"/>
      <c r="I24" s="20">
        <f ca="1">HYPERLINK(Лист1!$E$2&amp;Лист1!I24,Лист1!I24)</f>
        <v>31908288854</v>
      </c>
      <c r="J24" s="20"/>
      <c r="K24" s="20"/>
      <c r="L24" s="20"/>
      <c r="M24" s="20"/>
      <c r="N24" s="20"/>
      <c r="O24" s="20"/>
    </row>
    <row r="25" spans="3:15" x14ac:dyDescent="0.25">
      <c r="C25" s="20"/>
      <c r="D25" s="20"/>
      <c r="E25" s="20"/>
      <c r="F25" s="20"/>
      <c r="G25" s="20"/>
      <c r="H25" s="20"/>
      <c r="I25" s="20">
        <f ca="1">HYPERLINK(Лист1!$E$2&amp;Лист1!I25,Лист1!I25)</f>
        <v>31908297824</v>
      </c>
      <c r="J25" s="20"/>
      <c r="K25" s="20"/>
      <c r="L25" s="20"/>
      <c r="M25" s="20"/>
      <c r="N25" s="20"/>
      <c r="O25" s="20"/>
    </row>
    <row r="26" spans="3:15" x14ac:dyDescent="0.25">
      <c r="C26" s="20"/>
      <c r="D26" s="20"/>
      <c r="E26" s="20"/>
      <c r="F26" s="20"/>
      <c r="G26" s="20"/>
      <c r="H26" s="20"/>
      <c r="I26" s="20">
        <f ca="1">HYPERLINK(Лист1!$E$2&amp;Лист1!I26,Лист1!I26)</f>
        <v>31908306472</v>
      </c>
      <c r="J26" s="20"/>
      <c r="K26" s="20"/>
      <c r="L26" s="20"/>
      <c r="M26" s="20"/>
      <c r="N26" s="20"/>
      <c r="O26" s="20"/>
    </row>
    <row r="27" spans="3:15" x14ac:dyDescent="0.25">
      <c r="C27" s="20"/>
      <c r="D27" s="20"/>
      <c r="E27" s="20"/>
      <c r="F27" s="20"/>
      <c r="G27" s="20"/>
      <c r="H27" s="20"/>
      <c r="I27" s="20">
        <f ca="1">HYPERLINK(Лист1!$E$2&amp;Лист1!I27,Лист1!I27)</f>
        <v>31908303578</v>
      </c>
      <c r="J27" s="20"/>
      <c r="K27" s="20"/>
      <c r="L27" s="20"/>
      <c r="M27" s="20"/>
      <c r="N27" s="20"/>
      <c r="O27" s="20"/>
    </row>
    <row r="28" spans="3:15" x14ac:dyDescent="0.25">
      <c r="C28" s="20"/>
      <c r="D28" s="20"/>
      <c r="E28" s="20"/>
      <c r="F28" s="20"/>
      <c r="G28" s="20"/>
      <c r="H28" s="20"/>
      <c r="I28" s="20">
        <f ca="1">HYPERLINK(Лист1!$E$2&amp;Лист1!I28,Лист1!I28)</f>
        <v>31908345643</v>
      </c>
      <c r="J28" s="20"/>
      <c r="K28" s="20"/>
      <c r="L28" s="20"/>
      <c r="M28" s="20"/>
      <c r="N28" s="20"/>
      <c r="O28" s="20"/>
    </row>
    <row r="29" spans="3:15" x14ac:dyDescent="0.25">
      <c r="C29" s="20"/>
      <c r="D29" s="20"/>
      <c r="E29" s="20"/>
      <c r="F29" s="20"/>
      <c r="G29" s="20"/>
      <c r="H29" s="20"/>
      <c r="I29" s="20">
        <f ca="1">HYPERLINK(Лист1!$E$2&amp;Лист1!I29,Лист1!I29)</f>
        <v>31908329970</v>
      </c>
      <c r="J29" s="20"/>
      <c r="K29" s="20"/>
      <c r="L29" s="20"/>
      <c r="M29" s="20"/>
      <c r="N29" s="20"/>
      <c r="O29" s="20"/>
    </row>
    <row r="30" spans="3:15" x14ac:dyDescent="0.25">
      <c r="C30" s="20"/>
      <c r="D30" s="20"/>
      <c r="E30" s="20"/>
      <c r="F30" s="20"/>
      <c r="G30" s="20"/>
      <c r="H30" s="20"/>
      <c r="I30" s="20">
        <f ca="1">HYPERLINK(Лист1!$E$2&amp;Лист1!I30,Лист1!I30)</f>
        <v>31908330465</v>
      </c>
      <c r="J30" s="20"/>
      <c r="K30" s="20"/>
      <c r="L30" s="20"/>
      <c r="M30" s="20"/>
      <c r="N30" s="20"/>
      <c r="O30" s="20"/>
    </row>
    <row r="31" spans="3:15" x14ac:dyDescent="0.25">
      <c r="C31" s="20"/>
      <c r="D31" s="20"/>
      <c r="E31" s="20"/>
      <c r="F31" s="20"/>
      <c r="G31" s="20"/>
      <c r="H31" s="20"/>
      <c r="I31" s="20">
        <f ca="1">HYPERLINK(Лист1!$E$2&amp;Лист1!I31,Лист1!I31)</f>
        <v>31908351579</v>
      </c>
      <c r="J31" s="20"/>
      <c r="K31" s="20"/>
      <c r="L31" s="20"/>
      <c r="M31" s="20"/>
      <c r="N31" s="20"/>
      <c r="O31" s="20"/>
    </row>
    <row r="32" spans="3:15" x14ac:dyDescent="0.25">
      <c r="C32" s="20"/>
      <c r="D32" s="20"/>
      <c r="E32" s="20"/>
      <c r="F32" s="20"/>
      <c r="G32" s="20"/>
      <c r="H32" s="20"/>
      <c r="I32" s="20">
        <f ca="1">HYPERLINK(Лист1!$E$2&amp;Лист1!I32,Лист1!I32)</f>
        <v>31908351472</v>
      </c>
      <c r="J32" s="20"/>
      <c r="K32" s="20"/>
      <c r="L32" s="20"/>
      <c r="M32" s="20"/>
      <c r="N32" s="20"/>
      <c r="O32" s="20"/>
    </row>
    <row r="33" spans="3:15" x14ac:dyDescent="0.25">
      <c r="C33" s="20"/>
      <c r="D33" s="20"/>
      <c r="E33" s="20"/>
      <c r="F33" s="20"/>
      <c r="G33" s="20"/>
      <c r="H33" s="20"/>
      <c r="I33" s="20">
        <f ca="1">HYPERLINK(Лист1!$E$2&amp;Лист1!I33,Лист1!I33)</f>
        <v>31908351166</v>
      </c>
      <c r="J33" s="20"/>
      <c r="K33" s="20"/>
      <c r="L33" s="20"/>
      <c r="M33" s="20"/>
      <c r="N33" s="20"/>
      <c r="O33" s="20"/>
    </row>
    <row r="34" spans="3:15" x14ac:dyDescent="0.25"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>
        <f ca="1">HYPERLINK(Лист1!$E$2&amp;Лист1!N34,Лист1!N34)</f>
        <v>31908360832</v>
      </c>
      <c r="O34" s="20"/>
    </row>
    <row r="35" spans="3:15" x14ac:dyDescent="0.25"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>
        <f ca="1">HYPERLINK(Лист1!$E$2&amp;Лист1!N35,Лист1!N35)</f>
        <v>31908361100</v>
      </c>
      <c r="O35" s="20"/>
    </row>
    <row r="36" spans="3:15" x14ac:dyDescent="0.25"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>
        <f ca="1">HYPERLINK(Лист1!$E$2&amp;Лист1!N36,Лист1!N36)</f>
        <v>31908394856</v>
      </c>
      <c r="O36" s="20"/>
    </row>
    <row r="37" spans="3:15" x14ac:dyDescent="0.25"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>
        <f ca="1">HYPERLINK(Лист1!$E$2&amp;Лист1!N37,Лист1!N37)</f>
        <v>31908418885</v>
      </c>
      <c r="O37" s="20"/>
    </row>
    <row r="38" spans="3:15" x14ac:dyDescent="0.25"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>
        <f ca="1">HYPERLINK(Лист1!$E$2&amp;Лист1!N38,Лист1!N38)</f>
        <v>31908429730</v>
      </c>
      <c r="O38" s="20"/>
    </row>
    <row r="39" spans="3:15" x14ac:dyDescent="0.25"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>
        <f ca="1">HYPERLINK(Лист1!$E$2&amp;Лист1!N39,Лист1!N39)</f>
        <v>31908430896</v>
      </c>
      <c r="O39" s="20"/>
    </row>
    <row r="40" spans="3:15" x14ac:dyDescent="0.25"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>
        <f ca="1">HYPERLINK(Лист1!$E$2&amp;Лист1!N40,Лист1!N40)</f>
        <v>31908429925</v>
      </c>
      <c r="O40" s="20"/>
    </row>
    <row r="41" spans="3:15" x14ac:dyDescent="0.25"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>
        <f ca="1">HYPERLINK(Лист1!$E$2&amp;Лист1!N41,Лист1!N41)</f>
        <v>31908452670</v>
      </c>
      <c r="O41" s="20"/>
    </row>
    <row r="42" spans="3:15" x14ac:dyDescent="0.25"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>
        <f ca="1">HYPERLINK(Лист1!$E$2&amp;Лист1!N42,Лист1!N42)</f>
        <v>31908370431</v>
      </c>
      <c r="O42" s="20"/>
    </row>
    <row r="43" spans="3:15" x14ac:dyDescent="0.25">
      <c r="C43" s="20"/>
      <c r="D43" s="20"/>
      <c r="E43" s="20"/>
      <c r="F43" s="20"/>
      <c r="G43" s="20"/>
      <c r="H43" s="20"/>
      <c r="I43" s="20">
        <f ca="1">HYPERLINK(Лист1!$E$2&amp;Лист1!I43,Лист1!I43)</f>
        <v>31908289248</v>
      </c>
      <c r="J43" s="20"/>
      <c r="K43" s="20"/>
      <c r="L43" s="20"/>
      <c r="M43" s="20"/>
      <c r="N43" s="20"/>
      <c r="O43" s="20"/>
    </row>
    <row r="44" spans="3:15" x14ac:dyDescent="0.25">
      <c r="C44" s="20"/>
      <c r="D44" s="20"/>
      <c r="E44" s="20"/>
      <c r="F44" s="20"/>
      <c r="G44" s="20"/>
      <c r="H44" s="20"/>
      <c r="I44" s="20">
        <f ca="1">HYPERLINK(Лист1!$E$2&amp;Лист1!I44,Лист1!I44)</f>
        <v>31908288835</v>
      </c>
      <c r="J44" s="20"/>
      <c r="K44" s="20"/>
      <c r="L44" s="20"/>
      <c r="M44" s="20"/>
      <c r="N44" s="20"/>
      <c r="O44" s="20"/>
    </row>
    <row r="45" spans="3:15" x14ac:dyDescent="0.25">
      <c r="C45" s="20"/>
      <c r="D45" s="20"/>
      <c r="E45" s="20"/>
      <c r="F45" s="20"/>
      <c r="G45" s="20"/>
      <c r="H45" s="20"/>
      <c r="I45" s="20">
        <f ca="1">HYPERLINK(Лист1!$E$2&amp;Лист1!I45,Лист1!I45)</f>
        <v>31908369662</v>
      </c>
      <c r="J45" s="20"/>
      <c r="K45" s="20"/>
      <c r="L45" s="20"/>
      <c r="M45" s="20"/>
      <c r="N45" s="20"/>
      <c r="O45" s="20"/>
    </row>
    <row r="46" spans="3:15" x14ac:dyDescent="0.25"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>
        <f ca="1">HYPERLINK(Лист1!$E$2&amp;Лист1!N46,Лист1!N46)</f>
        <v>31908423837</v>
      </c>
      <c r="O46" s="20"/>
    </row>
    <row r="47" spans="3:15" x14ac:dyDescent="0.25"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>
        <f ca="1">HYPERLINK(Лист1!$E$2&amp;Лист1!N47,Лист1!N47)</f>
        <v>31908429800</v>
      </c>
      <c r="O47" s="20"/>
    </row>
    <row r="48" spans="3:15" x14ac:dyDescent="0.25"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</row>
    <row r="49" spans="3:15" x14ac:dyDescent="0.25"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</row>
    <row r="50" spans="3:15" x14ac:dyDescent="0.25"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</row>
    <row r="51" spans="3:15" x14ac:dyDescent="0.25"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</row>
    <row r="52" spans="3:15" x14ac:dyDescent="0.25"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</row>
    <row r="53" spans="3:15" x14ac:dyDescent="0.25"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3:15" x14ac:dyDescent="0.25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  <row r="55" spans="3:15" x14ac:dyDescent="0.25"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</row>
    <row r="56" spans="3:15" x14ac:dyDescent="0.25"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3:15" x14ac:dyDescent="0.25"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</row>
    <row r="58" spans="3:15" x14ac:dyDescent="0.25"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</row>
    <row r="59" spans="3:15" x14ac:dyDescent="0.25"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</row>
    <row r="60" spans="3:15" x14ac:dyDescent="0.25"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</row>
    <row r="61" spans="3:15" x14ac:dyDescent="0.25"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</row>
    <row r="62" spans="3:15" x14ac:dyDescent="0.25"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</row>
    <row r="63" spans="3:15" x14ac:dyDescent="0.25"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3:15" x14ac:dyDescent="0.25"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</row>
    <row r="65" spans="3:15" x14ac:dyDescent="0.25"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</row>
    <row r="66" spans="3:15" x14ac:dyDescent="0.25"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3:15" x14ac:dyDescent="0.25"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</row>
    <row r="68" spans="3:15" x14ac:dyDescent="0.25"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</row>
    <row r="69" spans="3:15" x14ac:dyDescent="0.25"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</row>
    <row r="70" spans="3:15" x14ac:dyDescent="0.25"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</row>
    <row r="71" spans="3:15" x14ac:dyDescent="0.25"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</row>
    <row r="72" spans="3:15" x14ac:dyDescent="0.25"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</row>
    <row r="73" spans="3:15" x14ac:dyDescent="0.25"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</row>
    <row r="74" spans="3:15" x14ac:dyDescent="0.25"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</row>
    <row r="75" spans="3:15" x14ac:dyDescent="0.25"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</row>
    <row r="76" spans="3:15" x14ac:dyDescent="0.25"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 Иосиф Анатольевич</dc:creator>
  <cp:lastModifiedBy>Иванов Иосиф Анатольевич</cp:lastModifiedBy>
  <cp:lastPrinted>2019-11-10T23:18:09Z</cp:lastPrinted>
  <dcterms:created xsi:type="dcterms:W3CDTF">2019-02-11T09:17:33Z</dcterms:created>
  <dcterms:modified xsi:type="dcterms:W3CDTF">2019-11-10T23:38:03Z</dcterms:modified>
</cp:coreProperties>
</file>