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1" l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I18" i="2"/>
  <c r="I18" i="1"/>
  <c r="N32" i="2"/>
  <c r="N32" i="1"/>
  <c r="N33" i="1"/>
  <c r="N33" i="2"/>
  <c r="I26" i="2"/>
  <c r="I26" i="1"/>
  <c r="I17" i="2"/>
  <c r="I17" i="1"/>
  <c r="I24" i="1"/>
  <c r="I24" i="2"/>
  <c r="N23" i="2"/>
  <c r="N23" i="1"/>
  <c r="N31" i="2"/>
  <c r="N31" i="1"/>
  <c r="N29" i="2"/>
  <c r="N29" i="1"/>
  <c r="I19" i="1"/>
  <c r="I19" i="2"/>
  <c r="I25" i="1"/>
  <c r="I25" i="2"/>
  <c r="I16" i="2"/>
  <c r="I16" i="1"/>
  <c r="C21" i="2"/>
  <c r="C21" i="1"/>
  <c r="C20" i="1"/>
  <c r="C20" i="2"/>
  <c r="I30" i="1"/>
  <c r="I30" i="2"/>
  <c r="K27" i="1"/>
  <c r="K27" i="2"/>
  <c r="N34" i="2"/>
  <c r="N34" i="1"/>
  <c r="I28" i="1"/>
  <c r="I28" i="2"/>
  <c r="N22" i="2"/>
  <c r="N22" i="1"/>
</calcChain>
</file>

<file path=xl/sharedStrings.xml><?xml version="1.0" encoding="utf-8"?>
<sst xmlns="http://schemas.openxmlformats.org/spreadsheetml/2006/main" count="120" uniqueCount="100">
  <si>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</si>
  <si>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</si>
  <si>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</si>
  <si>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</si>
  <si>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</si>
  <si>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</si>
  <si>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</si>
  <si>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</si>
  <si>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</si>
  <si>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</si>
  <si>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</si>
  <si>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</si>
  <si>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</si>
  <si>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</si>
  <si>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</si>
  <si>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</si>
  <si>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</si>
  <si>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</si>
  <si>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</si>
  <si>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</si>
  <si>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</si>
  <si>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</si>
  <si>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</si>
  <si>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</si>
  <si>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</si>
  <si>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</si>
  <si>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</si>
  <si>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</si>
  <si>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</si>
  <si>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</si>
  <si>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</si>
  <si>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</si>
  <si>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</si>
  <si>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</si>
  <si>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</si>
  <si>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</si>
  <si>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</si>
  <si>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</si>
  <si>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СОГЛАСОВАНО</t>
  </si>
  <si>
    <t>Заместитель генерального директора по финансам АО «Сахатранснефтегаз»</t>
  </si>
  <si>
    <t>_________________ В.Ю. Захаров</t>
  </si>
  <si>
    <t>Начальник управления по закупкам и корпоративной работе АО «Сахатранснефтегаз»</t>
  </si>
  <si>
    <t>_________________ Р.Е. Петров</t>
  </si>
  <si>
    <t>Проведение негосударственной экспертизы проектной документации и результатов инженерных изысканий по объекту: «Сеть газораспределения высокого давления по ул. Петра Алексеева (от ул. Якутская до ул. Котенко) в г. Якутске»</t>
  </si>
  <si>
    <t>Проведение негосударственной экспертизы проектной документации и результатов инженерных изысканий по объекту: «Сеть газораспределения высокого давления по ул. Петра Алексеева (от ул. Лермонтова до ул. Орджоникидзе) в г. Якутске»</t>
  </si>
  <si>
    <t>Поставка пожарного инвентаря и оборудования для нужд УГРС</t>
  </si>
  <si>
    <t>Поставка гидромолота Delta FX6</t>
  </si>
  <si>
    <t>Лот №4: Поставка нефтепродуктов через АЗС посредством пластиковых карт для нужд УГРС АО «Сахатранснефтегаз»</t>
  </si>
  <si>
    <t>Лот №5: Поставка нефтепродуктов через АЗС посредством пластиковых карт для нужд УГРС АО «Сахатранснефтегаз»</t>
  </si>
  <si>
    <t>Проведение периодического медицинского осмотра работников, занятых на работах с вредными и/или опасными условиями труда и проведение обязательного медицинского освидетельствования водителей транспортных средств УГРС АО «Сахатранснефтегаз»</t>
  </si>
  <si>
    <t>Поставка газового инфракрасного излучателя для нужд УГРС АО «Сахатранснефтегаз» на 2019 год</t>
  </si>
  <si>
    <t>ООО Сибстройэксперт</t>
  </si>
  <si>
    <t>ООО РПО</t>
  </si>
  <si>
    <t>ООО КОМПАНИЯ  ТРАДИЦИЯ-К</t>
  </si>
  <si>
    <t>ООО Сервис-Ойл</t>
  </si>
  <si>
    <t>АО Саханефтегазсбыт</t>
  </si>
  <si>
    <t>ООО ЦМОиК Благомед</t>
  </si>
  <si>
    <t>ООО Джитс</t>
  </si>
  <si>
    <t>574/19-хоз</t>
  </si>
  <si>
    <t>575/19-хоз</t>
  </si>
  <si>
    <t>323/19-мтс</t>
  </si>
  <si>
    <t>324/19-мтс</t>
  </si>
  <si>
    <t>336/19-мтс</t>
  </si>
  <si>
    <t>346/19-мтс</t>
  </si>
  <si>
    <t>582/19-хоз</t>
  </si>
  <si>
    <t>331/19-мтс</t>
  </si>
  <si>
    <t>Оказание образовательных услуг по рабочим профессиям</t>
  </si>
  <si>
    <t>АНО ДПО УЧЕБНЫЙ ЦЕНТР ПО ЭКОЛОГИЧЕСКОЙ И ПРОМЫШЛЕННОЙ БЕЗОПАСНОСТИ РЕСПУБЛИКИ САХА (ЯКУТИЯ)</t>
  </si>
  <si>
    <t>№589/19-хоз</t>
  </si>
  <si>
    <t>Доставка экспресс-почты на 2020 г.</t>
  </si>
  <si>
    <t>Корпоративная полиграфическая продукция</t>
  </si>
  <si>
    <t>Предоставления услуг по обязательному страхованию гражданской ответственности владельца транспортных средств на 2020 год</t>
  </si>
  <si>
    <t>602/19-хоз</t>
  </si>
  <si>
    <t>576/19-хоз</t>
  </si>
  <si>
    <t>343/19-мтс</t>
  </si>
  <si>
    <t>АО Почта России</t>
  </si>
  <si>
    <t>ООО Нэтком М</t>
  </si>
  <si>
    <t>АО ГСК ЮГОРИЯ</t>
  </si>
  <si>
    <t>по газораспределительным сетям за декабрь</t>
  </si>
  <si>
    <t>Лот №2. Оказание услуг по бронированию, подбору и продаже пассажирских авиабилетов, железнодорожных билетов и билетов на водный транспорт на внутренние и международные перевозки (УГРС)</t>
  </si>
  <si>
    <t>ООО АВИА ФЛАЙТ</t>
  </si>
  <si>
    <t>610/19-хоз</t>
  </si>
  <si>
    <t>Изготовление бумажных пакетов</t>
  </si>
  <si>
    <t>Поставка программных продуктов для АО "Сахатранснефтегаз"</t>
  </si>
  <si>
    <t>Реклама на веб-сайте www.sakhalife.ru</t>
  </si>
  <si>
    <t>Изготовление новогодних открыток</t>
  </si>
  <si>
    <t>Изготовление полиграфической продукции календаря на 2020 год</t>
  </si>
  <si>
    <t>Выполнение работ по объекту: «Административное здание Бизнес-центр. «Нежилое помещение (Бизнес Центр) 4 этаж площадь 658,28 м2 (АУП), инв. №00198692. Кабинет №403 (ФО, УЗКР). Реконструкция.»; «Нежилое помещение (Бизнес Центр) 5 этаж площадь 718,44 м2 (АУП), инв. №00198695. Ремонт кабинета №501 (Кабинет руководителя секретариата)»; «Нежилое помещение. 6 этаж, площадь 682,22 м2 (АУП), инв. №00198696. Ремонт кабинета №607 (Кабинет Главного бухгалтера). Ремонт кабинета №612 (Кабинет помощника Генерального директора). Ремонт кабинета №613 (Кабинет Заместителя генерального директора по геологии и бурению)»</t>
  </si>
  <si>
    <t>ИП Алехина Надежда Алексеевна</t>
  </si>
  <si>
    <t>ООО Бизнес Решения</t>
  </si>
  <si>
    <t>ИП Булчукей Софья Владимировна</t>
  </si>
  <si>
    <t xml:space="preserve">ИП Киприянова Раиса Романовна </t>
  </si>
  <si>
    <t>ООО ИД Илгэ</t>
  </si>
  <si>
    <t>ООО Строй-Экспресс</t>
  </si>
  <si>
    <t>580/19-хоз</t>
  </si>
  <si>
    <t>623/19-хоз</t>
  </si>
  <si>
    <t>592/19-хоз</t>
  </si>
  <si>
    <t>605/19-хоз</t>
  </si>
  <si>
    <t>581/19-хоз</t>
  </si>
  <si>
    <t>178/19-кс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</si>
</sst>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5" fontId="8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43"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zoomScale="60" zoomScaleNormal="60" workbookViewId="0">
      <pane ySplit="14" topLeftCell="A30" activePane="bottomLeft" state="frozen"/>
      <selection pane="bottomLeft" activeCell="U24" sqref="U24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8"/>
    <col min="24" max="24" width="9.140625" style="4"/>
    <col min="25" max="25" width="10.5703125" style="4" bestFit="1" customWidth="1"/>
    <col min="26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53" t="s">
        <v>30</v>
      </c>
      <c r="V1" s="53"/>
    </row>
    <row r="2" spans="1:23" ht="33.75" customHeight="1" x14ac:dyDescent="0.25">
      <c r="A2" s="1"/>
      <c r="B2" s="14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53" t="s">
        <v>31</v>
      </c>
      <c r="U2" s="53"/>
      <c r="V2" s="53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54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1"/>
      <c r="B7" s="2"/>
      <c r="C7" s="12"/>
      <c r="D7" s="12"/>
      <c r="E7" s="12"/>
      <c r="F7" s="55" t="s">
        <v>78</v>
      </c>
      <c r="G7" s="55"/>
      <c r="H7" s="55"/>
      <c r="I7" s="55"/>
      <c r="J7" s="55"/>
      <c r="K7" s="55"/>
      <c r="L7" s="55"/>
      <c r="M7" s="56" t="s">
        <v>36</v>
      </c>
      <c r="N7" s="56"/>
      <c r="O7" s="56"/>
      <c r="P7" s="56"/>
      <c r="Q7" s="56"/>
      <c r="R7" s="56"/>
      <c r="S7" s="56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52" t="s">
        <v>34</v>
      </c>
      <c r="N8" s="52"/>
      <c r="O8" s="52"/>
      <c r="P8" s="52"/>
      <c r="Q8" s="52"/>
      <c r="R8" s="52"/>
      <c r="S8" s="52"/>
      <c r="T8" s="3"/>
      <c r="U8" s="2"/>
      <c r="V8" s="2"/>
    </row>
    <row r="10" spans="1:23" s="7" customFormat="1" x14ac:dyDescent="0.25">
      <c r="A10" s="36" t="s">
        <v>0</v>
      </c>
      <c r="B10" s="39" t="s">
        <v>1</v>
      </c>
      <c r="C10" s="42" t="s">
        <v>2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39" t="s">
        <v>23</v>
      </c>
      <c r="Q10" s="49" t="s">
        <v>27</v>
      </c>
      <c r="R10" s="39" t="s">
        <v>24</v>
      </c>
      <c r="S10" s="39" t="s">
        <v>25</v>
      </c>
      <c r="T10" s="49" t="s">
        <v>26</v>
      </c>
      <c r="U10" s="39" t="s">
        <v>28</v>
      </c>
      <c r="V10" s="39" t="s">
        <v>29</v>
      </c>
      <c r="W10" s="18"/>
    </row>
    <row r="11" spans="1:23" s="7" customFormat="1" x14ac:dyDescent="0.25">
      <c r="A11" s="37"/>
      <c r="B11" s="40"/>
      <c r="C11" s="42" t="s">
        <v>3</v>
      </c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5" t="s">
        <v>6</v>
      </c>
      <c r="O11" s="46"/>
      <c r="P11" s="40"/>
      <c r="Q11" s="50"/>
      <c r="R11" s="40"/>
      <c r="S11" s="40"/>
      <c r="T11" s="50"/>
      <c r="U11" s="40"/>
      <c r="V11" s="40"/>
      <c r="W11" s="18"/>
    </row>
    <row r="12" spans="1:23" s="7" customFormat="1" x14ac:dyDescent="0.25">
      <c r="A12" s="37"/>
      <c r="B12" s="40"/>
      <c r="C12" s="42" t="s">
        <v>4</v>
      </c>
      <c r="D12" s="43"/>
      <c r="E12" s="43"/>
      <c r="F12" s="43"/>
      <c r="G12" s="43"/>
      <c r="H12" s="43"/>
      <c r="I12" s="43"/>
      <c r="J12" s="43"/>
      <c r="K12" s="43"/>
      <c r="L12" s="44"/>
      <c r="M12" s="36" t="s">
        <v>5</v>
      </c>
      <c r="N12" s="47"/>
      <c r="O12" s="48"/>
      <c r="P12" s="40"/>
      <c r="Q12" s="50"/>
      <c r="R12" s="40"/>
      <c r="S12" s="40"/>
      <c r="T12" s="50"/>
      <c r="U12" s="40"/>
      <c r="V12" s="40"/>
      <c r="W12" s="18"/>
    </row>
    <row r="13" spans="1:23" s="7" customFormat="1" x14ac:dyDescent="0.25">
      <c r="A13" s="37"/>
      <c r="B13" s="40"/>
      <c r="C13" s="42" t="s">
        <v>9</v>
      </c>
      <c r="D13" s="43"/>
      <c r="E13" s="44"/>
      <c r="F13" s="42" t="s">
        <v>10</v>
      </c>
      <c r="G13" s="43"/>
      <c r="H13" s="44"/>
      <c r="I13" s="42" t="s">
        <v>11</v>
      </c>
      <c r="J13" s="44"/>
      <c r="K13" s="42" t="s">
        <v>12</v>
      </c>
      <c r="L13" s="44"/>
      <c r="M13" s="37"/>
      <c r="N13" s="36" t="s">
        <v>7</v>
      </c>
      <c r="O13" s="36" t="s">
        <v>8</v>
      </c>
      <c r="P13" s="40"/>
      <c r="Q13" s="50"/>
      <c r="R13" s="40"/>
      <c r="S13" s="40"/>
      <c r="T13" s="50"/>
      <c r="U13" s="40"/>
      <c r="V13" s="40"/>
      <c r="W13" s="18"/>
    </row>
    <row r="14" spans="1:23" s="7" customFormat="1" ht="60" x14ac:dyDescent="0.25">
      <c r="A14" s="38"/>
      <c r="B14" s="41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38"/>
      <c r="N14" s="38"/>
      <c r="O14" s="38"/>
      <c r="P14" s="41"/>
      <c r="Q14" s="51"/>
      <c r="R14" s="41"/>
      <c r="S14" s="41"/>
      <c r="T14" s="51"/>
      <c r="U14" s="41"/>
      <c r="V14" s="41"/>
      <c r="W14" s="18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8"/>
    </row>
    <row r="16" spans="1:23" s="7" customFormat="1" ht="60" x14ac:dyDescent="0.25">
      <c r="A16" s="13">
        <v>1</v>
      </c>
      <c r="B16" s="31">
        <v>43803</v>
      </c>
      <c r="C16" s="20"/>
      <c r="D16" s="20"/>
      <c r="E16" s="20"/>
      <c r="F16" s="20"/>
      <c r="G16" s="20"/>
      <c r="H16" s="20"/>
      <c r="I16" s="20">
        <f ca="1">HYPERLINK(Лист1!$B$2&amp;Лист1!I16,Лист1!I16)</f>
        <v>31908423939</v>
      </c>
      <c r="J16" s="20"/>
      <c r="K16" s="20"/>
      <c r="L16" s="20"/>
      <c r="M16" s="20"/>
      <c r="N16" s="20"/>
      <c r="O16" s="20"/>
      <c r="P16" s="32" t="s">
        <v>43</v>
      </c>
      <c r="Q16" s="28">
        <v>99.9</v>
      </c>
      <c r="R16" s="30" t="s">
        <v>35</v>
      </c>
      <c r="S16" s="35">
        <v>1</v>
      </c>
      <c r="T16" s="30">
        <f>S16*Q16</f>
        <v>99.9</v>
      </c>
      <c r="U16" s="33" t="s">
        <v>51</v>
      </c>
      <c r="V16" s="33" t="s">
        <v>58</v>
      </c>
      <c r="W16" s="18"/>
    </row>
    <row r="17" spans="1:23" s="7" customFormat="1" ht="60" x14ac:dyDescent="0.25">
      <c r="A17" s="13">
        <v>2</v>
      </c>
      <c r="B17" s="31">
        <v>43803</v>
      </c>
      <c r="C17" s="20"/>
      <c r="D17" s="20"/>
      <c r="E17" s="20"/>
      <c r="F17" s="20"/>
      <c r="G17" s="20"/>
      <c r="H17" s="20"/>
      <c r="I17" s="20">
        <f ca="1">HYPERLINK(Лист1!$B$2&amp;Лист1!I17,Лист1!I17)</f>
        <v>31908423938</v>
      </c>
      <c r="J17" s="20"/>
      <c r="K17" s="20"/>
      <c r="L17" s="20"/>
      <c r="M17" s="20"/>
      <c r="N17" s="20"/>
      <c r="O17" s="20"/>
      <c r="P17" s="32" t="s">
        <v>44</v>
      </c>
      <c r="Q17" s="28">
        <v>99.9</v>
      </c>
      <c r="R17" s="30" t="s">
        <v>35</v>
      </c>
      <c r="S17" s="35">
        <v>1</v>
      </c>
      <c r="T17" s="30">
        <f>S17*Q17</f>
        <v>99.9</v>
      </c>
      <c r="U17" s="33" t="s">
        <v>51</v>
      </c>
      <c r="V17" s="33" t="s">
        <v>59</v>
      </c>
      <c r="W17" s="18"/>
    </row>
    <row r="18" spans="1:23" s="7" customFormat="1" ht="30" x14ac:dyDescent="0.25">
      <c r="A18" s="13">
        <v>3</v>
      </c>
      <c r="B18" s="31">
        <v>43816</v>
      </c>
      <c r="C18" s="20"/>
      <c r="D18" s="20"/>
      <c r="E18" s="20"/>
      <c r="F18" s="20"/>
      <c r="G18" s="20"/>
      <c r="H18" s="20"/>
      <c r="I18" s="20">
        <f ca="1">HYPERLINK(Лист1!$B$2&amp;Лист1!I18,Лист1!I18)</f>
        <v>31908523113</v>
      </c>
      <c r="J18" s="20"/>
      <c r="K18" s="20"/>
      <c r="L18" s="20"/>
      <c r="M18" s="20"/>
      <c r="N18" s="20"/>
      <c r="O18" s="20"/>
      <c r="P18" s="32" t="s">
        <v>45</v>
      </c>
      <c r="Q18" s="28">
        <v>401.48</v>
      </c>
      <c r="R18" s="30" t="s">
        <v>35</v>
      </c>
      <c r="S18" s="35">
        <v>1</v>
      </c>
      <c r="T18" s="30">
        <f>S18*Q18</f>
        <v>401.48</v>
      </c>
      <c r="U18" s="33" t="s">
        <v>52</v>
      </c>
      <c r="V18" s="33" t="s">
        <v>60</v>
      </c>
      <c r="W18" s="18"/>
    </row>
    <row r="19" spans="1:23" s="7" customFormat="1" ht="30" x14ac:dyDescent="0.25">
      <c r="A19" s="13">
        <v>4</v>
      </c>
      <c r="B19" s="31">
        <v>43816</v>
      </c>
      <c r="C19" s="20"/>
      <c r="D19" s="20"/>
      <c r="E19" s="20"/>
      <c r="F19" s="20"/>
      <c r="G19" s="20"/>
      <c r="H19" s="20"/>
      <c r="I19" s="20">
        <f ca="1">HYPERLINK(Лист1!$B$2&amp;Лист1!I19,Лист1!I19)</f>
        <v>31908540368</v>
      </c>
      <c r="J19" s="20"/>
      <c r="K19" s="20"/>
      <c r="L19" s="20"/>
      <c r="M19" s="20"/>
      <c r="N19" s="20"/>
      <c r="O19" s="20"/>
      <c r="P19" s="32" t="s">
        <v>46</v>
      </c>
      <c r="Q19" s="28">
        <v>315</v>
      </c>
      <c r="R19" s="30" t="s">
        <v>35</v>
      </c>
      <c r="S19" s="35">
        <v>1</v>
      </c>
      <c r="T19" s="30">
        <f>S19*Q19</f>
        <v>315</v>
      </c>
      <c r="U19" s="33" t="s">
        <v>53</v>
      </c>
      <c r="V19" s="33" t="s">
        <v>61</v>
      </c>
      <c r="W19" s="18"/>
    </row>
    <row r="20" spans="1:23" s="7" customFormat="1" ht="30" x14ac:dyDescent="0.25">
      <c r="A20" s="13">
        <v>5</v>
      </c>
      <c r="B20" s="31">
        <v>43826</v>
      </c>
      <c r="C20" s="20">
        <f ca="1">HYPERLINK(Лист1!$B$2&amp;Лист1!C20,Лист1!C20)</f>
        <v>31908569633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32" t="s">
        <v>47</v>
      </c>
      <c r="Q20" s="28">
        <v>12188.43</v>
      </c>
      <c r="R20" s="30" t="s">
        <v>35</v>
      </c>
      <c r="S20" s="35">
        <v>1</v>
      </c>
      <c r="T20" s="30">
        <f>S20*Q20</f>
        <v>12188.43</v>
      </c>
      <c r="U20" s="33" t="s">
        <v>54</v>
      </c>
      <c r="V20" s="33" t="s">
        <v>62</v>
      </c>
      <c r="W20" s="18"/>
    </row>
    <row r="21" spans="1:23" s="7" customFormat="1" ht="30" x14ac:dyDescent="0.25">
      <c r="A21" s="13">
        <v>6</v>
      </c>
      <c r="B21" s="31">
        <v>43826</v>
      </c>
      <c r="C21" s="20">
        <f ca="1">HYPERLINK(Лист1!$B$2&amp;Лист1!C21,Лист1!C21)</f>
        <v>31908569633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32" t="s">
        <v>48</v>
      </c>
      <c r="Q21" s="28">
        <v>3743.2700000000004</v>
      </c>
      <c r="R21" s="30" t="s">
        <v>35</v>
      </c>
      <c r="S21" s="35">
        <v>1</v>
      </c>
      <c r="T21" s="30">
        <f>S21*Q21</f>
        <v>3743.2700000000004</v>
      </c>
      <c r="U21" s="33" t="s">
        <v>55</v>
      </c>
      <c r="V21" s="33" t="s">
        <v>63</v>
      </c>
      <c r="W21" s="18"/>
    </row>
    <row r="22" spans="1:23" s="7" customFormat="1" ht="60" x14ac:dyDescent="0.25">
      <c r="A22" s="13">
        <v>7</v>
      </c>
      <c r="B22" s="31">
        <v>43805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>
        <f ca="1">HYPERLINK(Лист1!$B$2&amp;Лист1!N22,Лист1!N22)</f>
        <v>31908625832</v>
      </c>
      <c r="O22" s="20"/>
      <c r="P22" s="32" t="s">
        <v>49</v>
      </c>
      <c r="Q22" s="28">
        <v>884.94</v>
      </c>
      <c r="R22" s="30" t="s">
        <v>35</v>
      </c>
      <c r="S22" s="35">
        <v>1</v>
      </c>
      <c r="T22" s="30">
        <f>S22*Q22</f>
        <v>884.94</v>
      </c>
      <c r="U22" s="33" t="s">
        <v>56</v>
      </c>
      <c r="V22" s="33" t="s">
        <v>64</v>
      </c>
      <c r="W22" s="18"/>
    </row>
    <row r="23" spans="1:23" s="7" customFormat="1" ht="30" x14ac:dyDescent="0.25">
      <c r="A23" s="13">
        <v>8</v>
      </c>
      <c r="B23" s="31">
        <v>43824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>
        <f ca="1">HYPERLINK(Лист1!$B$2&amp;Лист1!N23,Лист1!N23)</f>
        <v>31908718912</v>
      </c>
      <c r="O23" s="20"/>
      <c r="P23" s="32" t="s">
        <v>50</v>
      </c>
      <c r="Q23" s="28">
        <v>1087.97</v>
      </c>
      <c r="R23" s="30" t="s">
        <v>35</v>
      </c>
      <c r="S23" s="35">
        <v>1</v>
      </c>
      <c r="T23" s="30">
        <f>S23*Q23</f>
        <v>1087.97</v>
      </c>
      <c r="U23" s="33" t="s">
        <v>57</v>
      </c>
      <c r="V23" s="33" t="s">
        <v>65</v>
      </c>
      <c r="W23" s="18"/>
    </row>
    <row r="24" spans="1:23" s="7" customFormat="1" ht="95.25" customHeight="1" x14ac:dyDescent="0.25">
      <c r="A24" s="13">
        <v>9</v>
      </c>
      <c r="B24" s="31">
        <v>43811</v>
      </c>
      <c r="C24" s="20"/>
      <c r="D24" s="20"/>
      <c r="E24" s="20"/>
      <c r="F24" s="20"/>
      <c r="G24" s="20"/>
      <c r="H24" s="20"/>
      <c r="I24" s="20">
        <f ca="1">HYPERLINK(Лист1!$B$2&amp;Лист1!I24,Лист1!I24)</f>
        <v>31908505418</v>
      </c>
      <c r="J24" s="20"/>
      <c r="K24" s="20"/>
      <c r="L24" s="20"/>
      <c r="M24" s="20"/>
      <c r="N24" s="20"/>
      <c r="O24" s="20"/>
      <c r="P24" s="32" t="s">
        <v>66</v>
      </c>
      <c r="Q24" s="28">
        <v>51.59</v>
      </c>
      <c r="R24" s="30" t="s">
        <v>35</v>
      </c>
      <c r="S24" s="35">
        <v>1</v>
      </c>
      <c r="T24" s="30">
        <f>S24*Q24</f>
        <v>51.59</v>
      </c>
      <c r="U24" s="33" t="s">
        <v>67</v>
      </c>
      <c r="V24" s="33" t="s">
        <v>68</v>
      </c>
      <c r="W24" s="18"/>
    </row>
    <row r="25" spans="1:23" s="7" customFormat="1" ht="30" x14ac:dyDescent="0.25">
      <c r="A25" s="13">
        <v>10</v>
      </c>
      <c r="B25" s="31">
        <v>43817</v>
      </c>
      <c r="C25" s="20"/>
      <c r="D25" s="20"/>
      <c r="E25" s="20"/>
      <c r="F25" s="20"/>
      <c r="G25" s="20"/>
      <c r="H25" s="20"/>
      <c r="I25" s="20">
        <f ca="1">HYPERLINK(Лист1!$B$2&amp;Лист1!I25,Лист1!I25)</f>
        <v>31908488531</v>
      </c>
      <c r="J25" s="20"/>
      <c r="K25" s="20"/>
      <c r="L25" s="20"/>
      <c r="M25" s="20"/>
      <c r="N25" s="20"/>
      <c r="O25" s="20"/>
      <c r="P25" s="32" t="s">
        <v>69</v>
      </c>
      <c r="Q25" s="28">
        <v>0.15000000000000002</v>
      </c>
      <c r="R25" s="30" t="s">
        <v>35</v>
      </c>
      <c r="S25" s="9">
        <v>1</v>
      </c>
      <c r="T25" s="30">
        <f t="shared" ref="T25:T27" si="0">S25*Q25</f>
        <v>0.15000000000000002</v>
      </c>
      <c r="U25" s="33" t="s">
        <v>75</v>
      </c>
      <c r="V25" s="33" t="s">
        <v>72</v>
      </c>
      <c r="W25" s="18"/>
    </row>
    <row r="26" spans="1:23" s="7" customFormat="1" ht="30" x14ac:dyDescent="0.25">
      <c r="A26" s="13">
        <v>11</v>
      </c>
      <c r="B26" s="31">
        <v>43803</v>
      </c>
      <c r="C26" s="20"/>
      <c r="D26" s="20"/>
      <c r="E26" s="20"/>
      <c r="F26" s="20"/>
      <c r="G26" s="20"/>
      <c r="H26" s="20"/>
      <c r="I26" s="20">
        <f ca="1">HYPERLINK(Лист1!$B$2&amp;Лист1!I26,Лист1!I26)</f>
        <v>31908489332</v>
      </c>
      <c r="J26" s="20"/>
      <c r="K26" s="20"/>
      <c r="L26" s="20"/>
      <c r="M26" s="20"/>
      <c r="N26" s="20"/>
      <c r="O26" s="20"/>
      <c r="P26" s="32" t="s">
        <v>70</v>
      </c>
      <c r="Q26" s="28">
        <v>64.22</v>
      </c>
      <c r="R26" s="30" t="s">
        <v>35</v>
      </c>
      <c r="S26" s="9">
        <v>1</v>
      </c>
      <c r="T26" s="30">
        <f t="shared" si="0"/>
        <v>64.22</v>
      </c>
      <c r="U26" s="33" t="s">
        <v>76</v>
      </c>
      <c r="V26" s="33" t="s">
        <v>73</v>
      </c>
      <c r="W26" s="18"/>
    </row>
    <row r="27" spans="1:23" s="7" customFormat="1" ht="30" x14ac:dyDescent="0.25">
      <c r="A27" s="13">
        <v>12</v>
      </c>
      <c r="B27" s="31">
        <v>43826</v>
      </c>
      <c r="C27" s="20"/>
      <c r="D27" s="20"/>
      <c r="E27" s="20"/>
      <c r="F27" s="20"/>
      <c r="G27" s="20"/>
      <c r="H27" s="20"/>
      <c r="I27" s="20"/>
      <c r="J27" s="20"/>
      <c r="K27" s="20">
        <f ca="1">HYPERLINK(Лист1!$B$2&amp;Лист1!K27,Лист1!K27)</f>
        <v>31908583768</v>
      </c>
      <c r="L27" s="20"/>
      <c r="M27" s="20"/>
      <c r="N27" s="20"/>
      <c r="O27" s="20"/>
      <c r="P27" s="32" t="s">
        <v>71</v>
      </c>
      <c r="Q27" s="30">
        <v>233.89999999999998</v>
      </c>
      <c r="R27" s="30" t="s">
        <v>35</v>
      </c>
      <c r="S27" s="9">
        <v>1</v>
      </c>
      <c r="T27" s="30">
        <f t="shared" si="0"/>
        <v>233.89999999999998</v>
      </c>
      <c r="U27" s="33" t="s">
        <v>77</v>
      </c>
      <c r="V27" s="33" t="s">
        <v>74</v>
      </c>
      <c r="W27" s="18"/>
    </row>
    <row r="28" spans="1:23" s="7" customFormat="1" ht="45" x14ac:dyDescent="0.25">
      <c r="A28" s="13">
        <v>13</v>
      </c>
      <c r="B28" s="31">
        <v>43824</v>
      </c>
      <c r="C28" s="20"/>
      <c r="D28" s="20"/>
      <c r="E28" s="20"/>
      <c r="F28" s="20"/>
      <c r="G28" s="20"/>
      <c r="H28" s="20"/>
      <c r="I28" s="20">
        <f ca="1">HYPERLINK(Лист1!$B$2&amp;Лист1!I28,Лист1!I28)</f>
        <v>31908582670</v>
      </c>
      <c r="J28" s="20"/>
      <c r="K28" s="20"/>
      <c r="L28" s="20"/>
      <c r="M28" s="20"/>
      <c r="N28" s="20"/>
      <c r="O28" s="20"/>
      <c r="P28" s="34" t="s">
        <v>79</v>
      </c>
      <c r="Q28" s="30">
        <v>394.22</v>
      </c>
      <c r="R28" s="30" t="s">
        <v>35</v>
      </c>
      <c r="S28" s="9">
        <v>1</v>
      </c>
      <c r="T28" s="30">
        <f t="shared" ref="T28" si="1">S28*Q28</f>
        <v>394.22</v>
      </c>
      <c r="U28" s="33" t="s">
        <v>80</v>
      </c>
      <c r="V28" s="33" t="s">
        <v>81</v>
      </c>
      <c r="W28" s="18"/>
    </row>
    <row r="29" spans="1:23" s="7" customFormat="1" ht="45" x14ac:dyDescent="0.25">
      <c r="A29" s="13">
        <v>14</v>
      </c>
      <c r="B29" s="31">
        <v>43804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>
        <f ca="1">HYPERLINK(Лист1!$B$2&amp;Лист1!N29,Лист1!N29)</f>
        <v>31908605897</v>
      </c>
      <c r="O29" s="20"/>
      <c r="P29" s="34" t="s">
        <v>82</v>
      </c>
      <c r="Q29" s="30">
        <v>13.44</v>
      </c>
      <c r="R29" s="30" t="s">
        <v>35</v>
      </c>
      <c r="S29" s="9">
        <v>1</v>
      </c>
      <c r="T29" s="30">
        <f t="shared" ref="T29:T34" si="2">S29*Q29</f>
        <v>13.44</v>
      </c>
      <c r="U29" s="33" t="s">
        <v>88</v>
      </c>
      <c r="V29" s="33" t="s">
        <v>94</v>
      </c>
      <c r="W29" s="18"/>
    </row>
    <row r="30" spans="1:23" s="7" customFormat="1" ht="30" x14ac:dyDescent="0.25">
      <c r="A30" s="13">
        <v>15</v>
      </c>
      <c r="B30" s="31">
        <v>43826</v>
      </c>
      <c r="C30" s="20"/>
      <c r="D30" s="20"/>
      <c r="E30" s="20"/>
      <c r="F30" s="20"/>
      <c r="G30" s="20"/>
      <c r="H30" s="20"/>
      <c r="I30" s="20">
        <f ca="1">HYPERLINK(Лист1!$B$2&amp;Лист1!I30,Лист1!I30)</f>
        <v>31908588951</v>
      </c>
      <c r="J30" s="20"/>
      <c r="K30" s="20"/>
      <c r="L30" s="20"/>
      <c r="M30" s="20"/>
      <c r="N30" s="20"/>
      <c r="O30" s="20"/>
      <c r="P30" s="34" t="s">
        <v>83</v>
      </c>
      <c r="Q30" s="30">
        <v>24.040000000000003</v>
      </c>
      <c r="R30" s="30" t="s">
        <v>35</v>
      </c>
      <c r="S30" s="9">
        <v>1</v>
      </c>
      <c r="T30" s="30">
        <f t="shared" si="2"/>
        <v>24.040000000000003</v>
      </c>
      <c r="U30" s="33" t="s">
        <v>89</v>
      </c>
      <c r="V30" s="33" t="s">
        <v>95</v>
      </c>
      <c r="W30" s="18"/>
    </row>
    <row r="31" spans="1:23" s="7" customFormat="1" ht="30" x14ac:dyDescent="0.25">
      <c r="A31" s="13">
        <v>16</v>
      </c>
      <c r="B31" s="31">
        <v>43812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>
        <f ca="1">HYPERLINK(Лист1!$B$2&amp;Лист1!N31,Лист1!N31)</f>
        <v>31908658507</v>
      </c>
      <c r="O31" s="20"/>
      <c r="P31" s="34" t="s">
        <v>84</v>
      </c>
      <c r="Q31" s="30">
        <v>40.32</v>
      </c>
      <c r="R31" s="30" t="s">
        <v>35</v>
      </c>
      <c r="S31" s="9">
        <v>1</v>
      </c>
      <c r="T31" s="30">
        <f t="shared" si="2"/>
        <v>40.32</v>
      </c>
      <c r="U31" s="33" t="s">
        <v>90</v>
      </c>
      <c r="V31" s="33" t="s">
        <v>96</v>
      </c>
      <c r="W31" s="18"/>
    </row>
    <row r="32" spans="1:23" s="7" customFormat="1" ht="30" x14ac:dyDescent="0.25">
      <c r="A32" s="13">
        <v>17</v>
      </c>
      <c r="B32" s="31">
        <v>43822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>
        <f ca="1">HYPERLINK(Лист1!$B$2&amp;Лист1!N32,Лист1!N32)</f>
        <v>31908698106</v>
      </c>
      <c r="O32" s="20"/>
      <c r="P32" s="34" t="s">
        <v>85</v>
      </c>
      <c r="Q32" s="30">
        <v>5.6</v>
      </c>
      <c r="R32" s="30" t="s">
        <v>35</v>
      </c>
      <c r="S32" s="9">
        <v>1</v>
      </c>
      <c r="T32" s="30">
        <f t="shared" si="2"/>
        <v>5.6</v>
      </c>
      <c r="U32" s="33" t="s">
        <v>91</v>
      </c>
      <c r="V32" s="33" t="s">
        <v>97</v>
      </c>
      <c r="W32" s="18"/>
    </row>
    <row r="33" spans="1:25" s="7" customFormat="1" ht="30" x14ac:dyDescent="0.25">
      <c r="A33" s="13">
        <v>18</v>
      </c>
      <c r="B33" s="27">
        <v>43805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>
        <f ca="1">HYPERLINK(Лист1!$B$2&amp;Лист1!N33,Лист1!N33)</f>
        <v>31908625488</v>
      </c>
      <c r="O33" s="20"/>
      <c r="P33" s="34" t="s">
        <v>86</v>
      </c>
      <c r="Q33" s="30">
        <v>32.340000000000003</v>
      </c>
      <c r="R33" s="30" t="s">
        <v>35</v>
      </c>
      <c r="S33" s="9">
        <v>1</v>
      </c>
      <c r="T33" s="30">
        <f t="shared" si="2"/>
        <v>32.340000000000003</v>
      </c>
      <c r="U33" s="33" t="s">
        <v>92</v>
      </c>
      <c r="V33" s="33" t="s">
        <v>98</v>
      </c>
      <c r="W33" s="18"/>
      <c r="X33" s="29"/>
      <c r="Y33" s="29"/>
    </row>
    <row r="34" spans="1:25" s="7" customFormat="1" ht="135" x14ac:dyDescent="0.25">
      <c r="A34" s="13">
        <v>19</v>
      </c>
      <c r="B34" s="27">
        <v>43824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f ca="1">HYPERLINK(Лист1!$B$2&amp;Лист1!N34,Лист1!N34)</f>
        <v>31908713062</v>
      </c>
      <c r="O34" s="20"/>
      <c r="P34" s="34" t="s">
        <v>87</v>
      </c>
      <c r="Q34" s="30">
        <v>67.87</v>
      </c>
      <c r="R34" s="30" t="s">
        <v>35</v>
      </c>
      <c r="S34" s="9">
        <v>1</v>
      </c>
      <c r="T34" s="30">
        <f t="shared" si="2"/>
        <v>67.87</v>
      </c>
      <c r="U34" s="33" t="s">
        <v>93</v>
      </c>
      <c r="V34" s="33" t="s">
        <v>99</v>
      </c>
      <c r="W34" s="18"/>
      <c r="X34" s="29"/>
      <c r="Y34" s="29"/>
    </row>
    <row r="35" spans="1:25" s="26" customFormat="1" x14ac:dyDescent="0.25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4"/>
      <c r="R35" s="22"/>
      <c r="S35" s="22"/>
      <c r="T35" s="24"/>
      <c r="U35" s="22"/>
      <c r="V35" s="22"/>
      <c r="W35" s="25"/>
    </row>
    <row r="37" spans="1:25" ht="33" x14ac:dyDescent="0.25">
      <c r="C37" s="15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</row>
    <row r="38" spans="1:25" ht="33" x14ac:dyDescent="0.25">
      <c r="C38" s="15" t="s">
        <v>39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P38" s="15" t="s">
        <v>40</v>
      </c>
    </row>
    <row r="39" spans="1:25" ht="33" x14ac:dyDescent="0.25"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P39" s="16"/>
    </row>
    <row r="40" spans="1:25" ht="33" x14ac:dyDescent="0.25">
      <c r="C40" s="15" t="s">
        <v>38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P40" s="16"/>
    </row>
    <row r="41" spans="1:25" ht="33" x14ac:dyDescent="0.25">
      <c r="C41" s="15" t="s">
        <v>41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P41" s="15" t="s">
        <v>42</v>
      </c>
    </row>
  </sheetData>
  <mergeCells count="26">
    <mergeCell ref="T2:V2"/>
    <mergeCell ref="U1:V1"/>
    <mergeCell ref="A6:V6"/>
    <mergeCell ref="F7:L7"/>
    <mergeCell ref="M7:S7"/>
    <mergeCell ref="M8:S8"/>
    <mergeCell ref="R10:R14"/>
    <mergeCell ref="S10:S14"/>
    <mergeCell ref="T10:T14"/>
    <mergeCell ref="U10:U14"/>
    <mergeCell ref="V10:V14"/>
    <mergeCell ref="M12:M14"/>
    <mergeCell ref="N11:O12"/>
    <mergeCell ref="N13:N14"/>
    <mergeCell ref="O13:O14"/>
    <mergeCell ref="P10:P14"/>
    <mergeCell ref="Q10:Q14"/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</mergeCells>
  <conditionalFormatting sqref="Q27:Q34">
    <cfRule type="expression" dxfId="30" priority="31">
      <formula>OR(REGEXMATCH(#REF!,"Отменена")=TRUE,REGEXMATCH(#REF!,"Не состоялась")=TRUE)</formula>
    </cfRule>
  </conditionalFormatting>
  <conditionalFormatting sqref="B33:B34">
    <cfRule type="expression" dxfId="29" priority="30">
      <formula>OR(REGEXMATCH(#REF!,"Отменена")=TRUE,REGEXMATCH(#REF!,"Не состоялась")=TRUE)</formula>
    </cfRule>
  </conditionalFormatting>
  <conditionalFormatting sqref="P27:P34">
    <cfRule type="expression" dxfId="27" priority="27">
      <formula>$E27&lt;&gt;" "</formula>
    </cfRule>
  </conditionalFormatting>
  <conditionalFormatting sqref="P27:P34">
    <cfRule type="expression" dxfId="26" priority="28">
      <formula>$E27=" "</formula>
    </cfRule>
  </conditionalFormatting>
  <conditionalFormatting sqref="U27:U34">
    <cfRule type="expression" dxfId="25" priority="24">
      <formula>$E27&lt;&gt;" "</formula>
    </cfRule>
  </conditionalFormatting>
  <conditionalFormatting sqref="U27:U34">
    <cfRule type="expression" dxfId="24" priority="25">
      <formula>$E27=" "</formula>
    </cfRule>
  </conditionalFormatting>
  <conditionalFormatting sqref="U27:U34">
    <cfRule type="expression" dxfId="23" priority="26">
      <formula>OR($D27="Не состоялась", $D27="Отменена")</formula>
    </cfRule>
  </conditionalFormatting>
  <conditionalFormatting sqref="V27:V34">
    <cfRule type="expression" dxfId="22" priority="21">
      <formula>$E27&lt;&gt;" "</formula>
    </cfRule>
  </conditionalFormatting>
  <conditionalFormatting sqref="V27:V34">
    <cfRule type="expression" dxfId="21" priority="22">
      <formula>$E27=" "</formula>
    </cfRule>
  </conditionalFormatting>
  <conditionalFormatting sqref="V27:V34">
    <cfRule type="expression" dxfId="20" priority="23">
      <formula>OR($D27="Не состоялась", $D27="Отменена")</formula>
    </cfRule>
  </conditionalFormatting>
  <conditionalFormatting sqref="T16">
    <cfRule type="expression" dxfId="19" priority="20">
      <formula>OR(REGEXMATCH(#REF!,"Отменена")=TRUE,REGEXMATCH(#REF!,"Не состоялась")=TRUE)</formula>
    </cfRule>
  </conditionalFormatting>
  <conditionalFormatting sqref="R16">
    <cfRule type="expression" dxfId="18" priority="19">
      <formula>OR(REGEXMATCH(#REF!,"Отменена")=TRUE,REGEXMATCH(#REF!,"Не состоялась")=TRUE)</formula>
    </cfRule>
  </conditionalFormatting>
  <conditionalFormatting sqref="T17:T23">
    <cfRule type="expression" dxfId="17" priority="18">
      <formula>OR(REGEXMATCH(#REF!,"Отменена")=TRUE,REGEXMATCH(#REF!,"Не состоялась")=TRUE)</formula>
    </cfRule>
  </conditionalFormatting>
  <conditionalFormatting sqref="R17:R23">
    <cfRule type="expression" dxfId="16" priority="17">
      <formula>OR(REGEXMATCH(#REF!,"Отменена")=TRUE,REGEXMATCH(#REF!,"Не состоялась")=TRUE)</formula>
    </cfRule>
  </conditionalFormatting>
  <conditionalFormatting sqref="T24">
    <cfRule type="expression" dxfId="15" priority="16">
      <formula>OR(REGEXMATCH(#REF!,"Отменена")=TRUE,REGEXMATCH(#REF!,"Не состоялась")=TRUE)</formula>
    </cfRule>
  </conditionalFormatting>
  <conditionalFormatting sqref="R24">
    <cfRule type="expression" dxfId="14" priority="15">
      <formula>OR(REGEXMATCH(#REF!,"Отменена")=TRUE,REGEXMATCH(#REF!,"Не состоялась")=TRUE)</formula>
    </cfRule>
  </conditionalFormatting>
  <conditionalFormatting sqref="T25:T27">
    <cfRule type="expression" dxfId="13" priority="14">
      <formula>OR(REGEXMATCH(#REF!,"Отменена")=TRUE,REGEXMATCH(#REF!,"Не состоялась")=TRUE)</formula>
    </cfRule>
  </conditionalFormatting>
  <conditionalFormatting sqref="R25:R27">
    <cfRule type="expression" dxfId="12" priority="13">
      <formula>OR(REGEXMATCH(#REF!,"Отменена")=TRUE,REGEXMATCH(#REF!,"Не состоялась")=TRUE)</formula>
    </cfRule>
  </conditionalFormatting>
  <conditionalFormatting sqref="T28">
    <cfRule type="expression" dxfId="11" priority="12">
      <formula>OR(REGEXMATCH(#REF!,"Отменена")=TRUE,REGEXMATCH(#REF!,"Не состоялась")=TRUE)</formula>
    </cfRule>
  </conditionalFormatting>
  <conditionalFormatting sqref="R28">
    <cfRule type="expression" dxfId="10" priority="11">
      <formula>OR(REGEXMATCH(#REF!,"Отменена")=TRUE,REGEXMATCH(#REF!,"Не состоялась")=TRUE)</formula>
    </cfRule>
  </conditionalFormatting>
  <conditionalFormatting sqref="T29:T34">
    <cfRule type="expression" dxfId="9" priority="10">
      <formula>OR(REGEXMATCH(#REF!,"Отменена")=TRUE,REGEXMATCH(#REF!,"Не состоялась")=TRUE)</formula>
    </cfRule>
  </conditionalFormatting>
  <conditionalFormatting sqref="R29:R34">
    <cfRule type="expression" dxfId="8" priority="9">
      <formula>OR(REGEXMATCH(#REF!,"Отменена")=TRUE,REGEXMATCH(#REF!,"Не состоялась")=TRUE)</formula>
    </cfRule>
  </conditionalFormatting>
  <conditionalFormatting sqref="P16:P26">
    <cfRule type="expression" dxfId="7" priority="7">
      <formula>$E16&lt;&gt;" "</formula>
    </cfRule>
  </conditionalFormatting>
  <conditionalFormatting sqref="P16:P26">
    <cfRule type="expression" dxfId="6" priority="8">
      <formula>$E16=" "</formula>
    </cfRule>
  </conditionalFormatting>
  <conditionalFormatting sqref="U16:U26">
    <cfRule type="expression" dxfId="5" priority="4">
      <formula>$E16&lt;&gt;" "</formula>
    </cfRule>
  </conditionalFormatting>
  <conditionalFormatting sqref="U16:U26">
    <cfRule type="expression" dxfId="4" priority="5">
      <formula>$E16=" "</formula>
    </cfRule>
  </conditionalFormatting>
  <conditionalFormatting sqref="U16:U26">
    <cfRule type="expression" dxfId="3" priority="6">
      <formula>OR($D16="Не состоялась", $D16="Отменена")</formula>
    </cfRule>
  </conditionalFormatting>
  <conditionalFormatting sqref="V16:V26">
    <cfRule type="expression" dxfId="2" priority="1">
      <formula>$E16&lt;&gt;" "</formula>
    </cfRule>
  </conditionalFormatting>
  <conditionalFormatting sqref="V16:V26">
    <cfRule type="expression" dxfId="1" priority="2">
      <formula>$E16=" "</formula>
    </cfRule>
  </conditionalFormatting>
  <conditionalFormatting sqref="V16:V26">
    <cfRule type="expression" dxfId="0" priority="3">
      <formula>OR($D16="Не состоялась", $D16="Отменена")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35"/>
  <sheetViews>
    <sheetView zoomScale="55" zoomScaleNormal="55" workbookViewId="0">
      <selection activeCell="C16" sqref="C16:O34"/>
    </sheetView>
  </sheetViews>
  <sheetFormatPr defaultRowHeight="15" x14ac:dyDescent="0.25"/>
  <cols>
    <col min="3" max="15" width="15.85546875" customWidth="1"/>
  </cols>
  <sheetData>
    <row r="11" spans="3:15" x14ac:dyDescent="0.25">
      <c r="C11" s="19"/>
      <c r="D11" s="19"/>
    </row>
    <row r="12" spans="3:15" x14ac:dyDescent="0.25">
      <c r="C12" s="19"/>
      <c r="D12" s="19"/>
    </row>
    <row r="13" spans="3:15" x14ac:dyDescent="0.25">
      <c r="C13" s="19"/>
      <c r="D13" s="19"/>
    </row>
    <row r="14" spans="3:15" x14ac:dyDescent="0.25">
      <c r="C14" s="19"/>
      <c r="D14" s="19"/>
    </row>
    <row r="15" spans="3:15" x14ac:dyDescent="0.25">
      <c r="C15" s="19"/>
      <c r="D15" s="19"/>
    </row>
    <row r="16" spans="3:15" x14ac:dyDescent="0.25">
      <c r="C16" s="20"/>
      <c r="D16" s="20"/>
      <c r="E16" s="20"/>
      <c r="F16" s="20"/>
      <c r="G16" s="20"/>
      <c r="H16" s="20"/>
      <c r="I16" s="20">
        <f ca="1">HYPERLINK(Лист1!$B$2&amp;Лист1!I16,Лист1!I16)</f>
        <v>31908423939</v>
      </c>
      <c r="J16" s="20"/>
      <c r="K16" s="20"/>
      <c r="L16" s="20"/>
      <c r="M16" s="20"/>
      <c r="N16" s="20"/>
      <c r="O16" s="20"/>
    </row>
    <row r="17" spans="3:15" x14ac:dyDescent="0.25">
      <c r="C17" s="20"/>
      <c r="D17" s="20"/>
      <c r="E17" s="20"/>
      <c r="F17" s="20"/>
      <c r="G17" s="20"/>
      <c r="H17" s="20"/>
      <c r="I17" s="20">
        <f ca="1">HYPERLINK(Лист1!$B$2&amp;Лист1!I17,Лист1!I17)</f>
        <v>31908423938</v>
      </c>
      <c r="J17" s="20"/>
      <c r="K17" s="20"/>
      <c r="L17" s="20"/>
      <c r="M17" s="20"/>
      <c r="N17" s="20"/>
      <c r="O17" s="20"/>
    </row>
    <row r="18" spans="3:15" x14ac:dyDescent="0.25">
      <c r="C18" s="20"/>
      <c r="D18" s="20"/>
      <c r="E18" s="20"/>
      <c r="F18" s="20"/>
      <c r="G18" s="20"/>
      <c r="H18" s="20"/>
      <c r="I18" s="20">
        <f ca="1">HYPERLINK(Лист1!$B$2&amp;Лист1!I18,Лист1!I18)</f>
        <v>31908523113</v>
      </c>
      <c r="J18" s="20"/>
      <c r="K18" s="20"/>
      <c r="L18" s="20"/>
      <c r="M18" s="20"/>
      <c r="N18" s="20"/>
      <c r="O18" s="20"/>
    </row>
    <row r="19" spans="3:15" x14ac:dyDescent="0.25">
      <c r="C19" s="20"/>
      <c r="D19" s="20"/>
      <c r="E19" s="20"/>
      <c r="F19" s="20"/>
      <c r="G19" s="20"/>
      <c r="H19" s="20"/>
      <c r="I19" s="20">
        <f ca="1">HYPERLINK(Лист1!$B$2&amp;Лист1!I19,Лист1!I19)</f>
        <v>31908540368</v>
      </c>
      <c r="J19" s="20"/>
      <c r="K19" s="20"/>
      <c r="L19" s="20"/>
      <c r="M19" s="20"/>
      <c r="N19" s="20"/>
      <c r="O19" s="20"/>
    </row>
    <row r="20" spans="3:15" x14ac:dyDescent="0.25">
      <c r="C20" s="20">
        <f ca="1">HYPERLINK(Лист1!$B$2&amp;Лист1!C20,Лист1!C20)</f>
        <v>31908569633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3:15" x14ac:dyDescent="0.25">
      <c r="C21" s="20">
        <f ca="1">HYPERLINK(Лист1!$B$2&amp;Лист1!C21,Лист1!C21)</f>
        <v>31908569633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3:15" x14ac:dyDescent="0.2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>
        <f ca="1">HYPERLINK(Лист1!$B$2&amp;Лист1!N22,Лист1!N22)</f>
        <v>31908625832</v>
      </c>
      <c r="O22" s="20"/>
    </row>
    <row r="23" spans="3:15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>
        <f ca="1">HYPERLINK(Лист1!$B$2&amp;Лист1!N23,Лист1!N23)</f>
        <v>31908718912</v>
      </c>
      <c r="O23" s="20"/>
    </row>
    <row r="24" spans="3:15" x14ac:dyDescent="0.25">
      <c r="C24" s="20"/>
      <c r="D24" s="20"/>
      <c r="E24" s="20"/>
      <c r="F24" s="20"/>
      <c r="G24" s="20"/>
      <c r="H24" s="20"/>
      <c r="I24" s="20">
        <f ca="1">HYPERLINK(Лист1!$B$2&amp;Лист1!I24,Лист1!I24)</f>
        <v>31908505418</v>
      </c>
      <c r="J24" s="20"/>
      <c r="K24" s="20"/>
      <c r="L24" s="20"/>
      <c r="M24" s="20"/>
      <c r="N24" s="20"/>
      <c r="O24" s="20"/>
    </row>
    <row r="25" spans="3:15" x14ac:dyDescent="0.25">
      <c r="C25" s="20"/>
      <c r="D25" s="20"/>
      <c r="E25" s="20"/>
      <c r="F25" s="20"/>
      <c r="G25" s="20"/>
      <c r="H25" s="20"/>
      <c r="I25" s="20">
        <f ca="1">HYPERLINK(Лист1!$B$2&amp;Лист1!I25,Лист1!I25)</f>
        <v>31908488531</v>
      </c>
      <c r="J25" s="20"/>
      <c r="K25" s="20"/>
      <c r="L25" s="20"/>
      <c r="M25" s="20"/>
      <c r="N25" s="20"/>
      <c r="O25" s="20"/>
    </row>
    <row r="26" spans="3:15" x14ac:dyDescent="0.25">
      <c r="C26" s="20"/>
      <c r="D26" s="20"/>
      <c r="E26" s="20"/>
      <c r="F26" s="20"/>
      <c r="G26" s="20"/>
      <c r="H26" s="20"/>
      <c r="I26" s="20">
        <f ca="1">HYPERLINK(Лист1!$B$2&amp;Лист1!I26,Лист1!I26)</f>
        <v>31908489332</v>
      </c>
      <c r="J26" s="20"/>
      <c r="K26" s="20"/>
      <c r="L26" s="20"/>
      <c r="M26" s="20"/>
      <c r="N26" s="20"/>
      <c r="O26" s="20"/>
    </row>
    <row r="27" spans="3:15" x14ac:dyDescent="0.25">
      <c r="C27" s="20"/>
      <c r="D27" s="20"/>
      <c r="E27" s="20"/>
      <c r="F27" s="20"/>
      <c r="G27" s="20"/>
      <c r="H27" s="20"/>
      <c r="I27" s="20"/>
      <c r="J27" s="20"/>
      <c r="K27" s="20">
        <f ca="1">HYPERLINK(Лист1!$B$2&amp;Лист1!K27,Лист1!K27)</f>
        <v>31908583768</v>
      </c>
      <c r="L27" s="20"/>
      <c r="M27" s="20"/>
      <c r="N27" s="20"/>
      <c r="O27" s="20"/>
    </row>
    <row r="28" spans="3:15" x14ac:dyDescent="0.25">
      <c r="C28" s="20"/>
      <c r="D28" s="20"/>
      <c r="E28" s="20"/>
      <c r="F28" s="20"/>
      <c r="G28" s="20"/>
      <c r="H28" s="20"/>
      <c r="I28" s="20">
        <f ca="1">HYPERLINK(Лист1!$B$2&amp;Лист1!I28,Лист1!I28)</f>
        <v>31908582670</v>
      </c>
      <c r="J28" s="20"/>
      <c r="K28" s="20"/>
      <c r="L28" s="20"/>
      <c r="M28" s="20"/>
      <c r="N28" s="20"/>
      <c r="O28" s="20"/>
    </row>
    <row r="29" spans="3:15" x14ac:dyDescent="0.2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>
        <f ca="1">HYPERLINK(Лист1!$B$2&amp;Лист1!N29,Лист1!N29)</f>
        <v>31908605897</v>
      </c>
      <c r="O29" s="20"/>
    </row>
    <row r="30" spans="3:15" x14ac:dyDescent="0.25">
      <c r="C30" s="20"/>
      <c r="D30" s="20"/>
      <c r="E30" s="20"/>
      <c r="F30" s="20"/>
      <c r="G30" s="20"/>
      <c r="H30" s="20"/>
      <c r="I30" s="20">
        <f ca="1">HYPERLINK(Лист1!$B$2&amp;Лист1!I30,Лист1!I30)</f>
        <v>31908588951</v>
      </c>
      <c r="J30" s="20"/>
      <c r="K30" s="20"/>
      <c r="L30" s="20"/>
      <c r="M30" s="20"/>
      <c r="N30" s="20"/>
      <c r="O30" s="20"/>
    </row>
    <row r="31" spans="3:15" x14ac:dyDescent="0.2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>
        <f ca="1">HYPERLINK(Лист1!$B$2&amp;Лист1!N31,Лист1!N31)</f>
        <v>31908658507</v>
      </c>
      <c r="O31" s="20"/>
    </row>
    <row r="32" spans="3:15" x14ac:dyDescent="0.2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>
        <f ca="1">HYPERLINK(Лист1!$B$2&amp;Лист1!N32,Лист1!N32)</f>
        <v>31908698106</v>
      </c>
      <c r="O32" s="20"/>
    </row>
    <row r="33" spans="3:15" x14ac:dyDescent="0.2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>
        <f ca="1">HYPERLINK(Лист1!$B$2&amp;Лист1!N33,Лист1!N33)</f>
        <v>31908625488</v>
      </c>
      <c r="O33" s="20"/>
    </row>
    <row r="34" spans="3:15" x14ac:dyDescent="0.2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f ca="1">HYPERLINK(Лист1!$B$2&amp;Лист1!N34,Лист1!N34)</f>
        <v>31908713062</v>
      </c>
      <c r="O34" s="20"/>
    </row>
    <row r="35" spans="3:15" x14ac:dyDescent="0.2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2020-01-10T07:43:24Z</cp:lastPrinted>
  <dcterms:created xsi:type="dcterms:W3CDTF">2019-02-11T09:17:33Z</dcterms:created>
  <dcterms:modified xsi:type="dcterms:W3CDTF">2020-01-10T07:43:25Z</dcterms:modified>
</cp:coreProperties>
</file>