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ovIA\Desktop\Раскрытие тарифов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_FilterDatabase" localSheetId="0" hidden="1">Лист1!$A$15:$W$15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8" i="1" l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16" i="1"/>
  <c r="T17" i="1"/>
  <c r="N31" i="1"/>
  <c r="I23" i="1"/>
  <c r="I27" i="1"/>
  <c r="I29" i="1"/>
  <c r="I19" i="1"/>
  <c r="I22" i="1"/>
  <c r="I25" i="1"/>
  <c r="D18" i="1"/>
  <c r="N30" i="1"/>
  <c r="N32" i="1"/>
  <c r="I21" i="1"/>
  <c r="I24" i="1"/>
  <c r="I17" i="1"/>
  <c r="I28" i="1"/>
  <c r="D16" i="1"/>
  <c r="I26" i="1"/>
  <c r="I20" i="1"/>
</calcChain>
</file>

<file path=xl/sharedStrings.xml><?xml version="1.0" encoding="utf-8"?>
<sst xmlns="http://schemas.openxmlformats.org/spreadsheetml/2006/main" count="106" uniqueCount="88">
  <si>
    <t>№</t>
  </si>
  <si>
    <t>Дата закупки</t>
  </si>
  <si>
    <t>Способ осуществления закупки</t>
  </si>
  <si>
    <t>Конкурентные закупки</t>
  </si>
  <si>
    <t>Торги</t>
  </si>
  <si>
    <t>Иной способ, установленный положением о закупке</t>
  </si>
  <si>
    <t>Неконкурентная закупка</t>
  </si>
  <si>
    <t>единственный поставщик (исполнитель, подрядчик)</t>
  </si>
  <si>
    <t>иное</t>
  </si>
  <si>
    <t>конкурс</t>
  </si>
  <si>
    <t>аукцион</t>
  </si>
  <si>
    <t>запрос котировок</t>
  </si>
  <si>
    <t>запрос 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</si>
  <si>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</si>
  <si>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</si>
  <si>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</si>
  <si>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</si>
  <si>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</si>
  <si>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</si>
  <si>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</si>
  <si>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</si>
  <si>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</si>
  <si>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</si>
  <si>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Предмет закупки</t>
  </si>
  <si>
    <t>Единица измерения</t>
  </si>
  <si>
    <t>Количество (объем товаров, работ, услуг)</t>
  </si>
  <si>
    <t>Сумма закупки (товаров, работ, услуг)
(тыс. руб.)</t>
  </si>
  <si>
    <t>Цена за единицу товара, работ, услуг 
(тыс. руб.)</t>
  </si>
  <si>
    <t>Поставщик (подрядная организация)</t>
  </si>
  <si>
    <t>Реквизиты документа</t>
  </si>
  <si>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</si>
  <si>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</si>
  <si>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</si>
  <si>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</si>
  <si>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>(наименование субъекта естественной монополии)</t>
  </si>
  <si>
    <t>Условная единица</t>
  </si>
  <si>
    <t>по газораспределительным сетям</t>
  </si>
  <si>
    <t>АО "Сахатранснефтегаз"</t>
  </si>
  <si>
    <t>Поставка запасных частей транспортных средств шасси УАЗ для нужд подразделения УГРС</t>
  </si>
  <si>
    <t>2 Поставка компьютерной техники и комплектующих</t>
  </si>
  <si>
    <t>Приобретение газовых котлов и комплектующих марки Rinnai</t>
  </si>
  <si>
    <t>Поставка запасных частей на экскаваторы (CASE-570, Doosan DX190, Эксмаш E170W)</t>
  </si>
  <si>
    <t>Оказание услуг по заправке и восстановлению картриджей 2</t>
  </si>
  <si>
    <t>Поставка офисных канцелярских принадлежностей УГРС АО "Сахатранснефтегаз"</t>
  </si>
  <si>
    <t>Поставка запасных частей на транспортные средства (Lada Largus, Toyota Suceed, Toyota Probox, Mitsubishi L-200)</t>
  </si>
  <si>
    <t>Поставка расходных материалов</t>
  </si>
  <si>
    <t>Оказание услуг по ремонту, техническому обслуживанию компьютерной и оргтехники</t>
  </si>
  <si>
    <t>Поставка питьевой бутилированной воды</t>
  </si>
  <si>
    <t>Оказание услуг по охране объектов с использованием кнопки тревожной сигнализации (КТС) и пульта центрального наблюдения (ПЦН)</t>
  </si>
  <si>
    <t>Поставка запасных частей на отечественные транспортные средства ГАЗ</t>
  </si>
  <si>
    <t>Лот №4: Поставка нефтепродуктов через АЗС посредством пластиковых карт для нужд УГРС АО «Сахатранснефтегаз»</t>
  </si>
  <si>
    <t>Лот №5: Поставка нефтепродуктов через АЗС посредством пластиковых карт для нужд УГРС АО «Сахатранснефтегаз»</t>
  </si>
  <si>
    <t>Техническое осмотр транспортных средств УГРС АО «Сахатранснефтегаз»</t>
  </si>
  <si>
    <t>Услуги по переодической поверке и калибровке установки "УПСГ-100"</t>
  </si>
  <si>
    <t>Оказание услуг по обращению с твердыми коммунальными отходами (ТКО) на территории Восточной (центральной) зоны РС (Я)</t>
  </si>
  <si>
    <t>ИП Иванов Евгений Андреевич</t>
  </si>
  <si>
    <t>ООО "РУСКО"</t>
  </si>
  <si>
    <t>ООО "БАЛХАЙ СЕРВИС"</t>
  </si>
  <si>
    <t>ЗАО "Техсервис-Якутия"</t>
  </si>
  <si>
    <t>ООО «Дисплей-Сервис»</t>
  </si>
  <si>
    <t>ООО «Канцпроф»</t>
  </si>
  <si>
    <t>ООО «РУСКО»</t>
  </si>
  <si>
    <t>ООО «Ватер Крафт Инжиниринг»</t>
  </si>
  <si>
    <t>ООО ЧОП «Галиаф»</t>
  </si>
  <si>
    <t>ООО "Туймаада-Голд"</t>
  </si>
  <si>
    <t>ООО «Сервис-Ойл»</t>
  </si>
  <si>
    <t>АО «Саханефтегазсбыт»</t>
  </si>
  <si>
    <t>ООО "АВТОСЛОМ ЭКО"</t>
  </si>
  <si>
    <t>ФГУП "ВНИИР"</t>
  </si>
  <si>
    <t>ООО "Экологические системы Якутии</t>
  </si>
  <si>
    <t>28/19-мтс</t>
  </si>
  <si>
    <t>60/19-хоз</t>
  </si>
  <si>
    <t>38/19-мтс</t>
  </si>
  <si>
    <t>26/19-мтс</t>
  </si>
  <si>
    <t>69/19-хоз</t>
  </si>
  <si>
    <t>75/19-хоз</t>
  </si>
  <si>
    <t>27/19-мтс</t>
  </si>
  <si>
    <t>89/19-хоз</t>
  </si>
  <si>
    <t>82/19-хоз</t>
  </si>
  <si>
    <t>70/19-хоз</t>
  </si>
  <si>
    <t>71/19-хоз</t>
  </si>
  <si>
    <t>36/19-мтс</t>
  </si>
  <si>
    <t>46/19-мтс</t>
  </si>
  <si>
    <t>42/19-мтс</t>
  </si>
  <si>
    <t>79/19-хоз</t>
  </si>
  <si>
    <t>81/19-хоз</t>
  </si>
  <si>
    <t>92/19-хоз</t>
  </si>
  <si>
    <t>http://zakupki.gov.ru/223/purchase/public/purchase/info/common-info.html?regNumber=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</si>
</sst>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u/>
      <sz val="9.9"/>
      <color theme="10"/>
      <name val="Calibri"/>
      <family val="2"/>
      <charset val="204"/>
    </font>
    <font>
      <u/>
      <sz val="11"/>
      <color theme="10"/>
      <name val="Times New Roman"/>
      <family val="1"/>
      <charset val="204"/>
    </font>
    <font>
      <sz val="9.9"/>
      <color theme="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3" fontId="3" fillId="0" borderId="0" xfId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6" fillId="0" borderId="1" xfId="2" applyFont="1" applyBorder="1" applyAlignment="1" applyProtection="1">
      <alignment horizontal="center" vertical="center"/>
    </xf>
    <xf numFmtId="0" fontId="7" fillId="0" borderId="0" xfId="2" applyFont="1" applyAlignment="1" applyProtection="1"/>
    <xf numFmtId="0" fontId="2" fillId="0" borderId="0" xfId="0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zakupki.gov.ru/223/purchase/public/purchase/info/common-info.html?regNumber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2"/>
  <sheetViews>
    <sheetView tabSelected="1" zoomScale="55" zoomScaleNormal="55" workbookViewId="0">
      <pane ySplit="14" topLeftCell="A15" activePane="bottomLeft" state="frozen"/>
      <selection pane="bottomLeft" activeCell="H40" sqref="H40"/>
    </sheetView>
  </sheetViews>
  <sheetFormatPr defaultRowHeight="15" x14ac:dyDescent="0.25"/>
  <cols>
    <col min="1" max="1" width="7" style="6" customWidth="1"/>
    <col min="2" max="2" width="14.28515625" style="7" customWidth="1"/>
    <col min="3" max="14" width="14.7109375" style="6" customWidth="1"/>
    <col min="15" max="15" width="10" style="6" customWidth="1"/>
    <col min="16" max="16" width="60.42578125" style="7" customWidth="1"/>
    <col min="17" max="17" width="17.5703125" style="8" customWidth="1"/>
    <col min="18" max="19" width="14.85546875" style="7" customWidth="1"/>
    <col min="20" max="20" width="14.85546875" style="8" customWidth="1"/>
    <col min="21" max="21" width="20.28515625" style="7" customWidth="1"/>
    <col min="22" max="22" width="14.85546875" style="7" customWidth="1"/>
    <col min="23" max="23" width="9.140625" style="15"/>
    <col min="24" max="24" width="11.5703125" style="4" bestFit="1" customWidth="1"/>
    <col min="25" max="16384" width="9.140625" style="4"/>
  </cols>
  <sheetData>
    <row r="1" spans="1:22" x14ac:dyDescent="0.25">
      <c r="A1" s="1"/>
      <c r="B1" s="2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2"/>
      <c r="Q1" s="3"/>
      <c r="R1" s="2"/>
      <c r="S1" s="2"/>
      <c r="T1" s="3"/>
      <c r="U1" s="22" t="s">
        <v>30</v>
      </c>
      <c r="V1" s="22"/>
    </row>
    <row r="2" spans="1:22" ht="33.75" customHeight="1" x14ac:dyDescent="0.25">
      <c r="A2" s="1"/>
      <c r="B2" s="21" t="s">
        <v>87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2"/>
      <c r="Q2" s="3"/>
      <c r="R2" s="2"/>
      <c r="S2" s="2"/>
      <c r="T2" s="22" t="s">
        <v>31</v>
      </c>
      <c r="U2" s="22"/>
      <c r="V2" s="22"/>
    </row>
    <row r="3" spans="1:22" x14ac:dyDescent="0.25">
      <c r="A3" s="1"/>
      <c r="B3" s="2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2"/>
      <c r="Q3" s="3"/>
      <c r="R3" s="2"/>
      <c r="S3" s="2"/>
      <c r="T3" s="3"/>
      <c r="U3" s="2"/>
      <c r="V3" s="2"/>
    </row>
    <row r="4" spans="1:22" x14ac:dyDescent="0.25">
      <c r="A4" s="1"/>
      <c r="B4" s="2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2"/>
      <c r="Q4" s="3"/>
      <c r="R4" s="2"/>
      <c r="S4" s="2"/>
      <c r="T4" s="3"/>
      <c r="U4" s="2"/>
      <c r="V4" s="5" t="s">
        <v>32</v>
      </c>
    </row>
    <row r="5" spans="1:22" x14ac:dyDescent="0.25">
      <c r="A5" s="1"/>
      <c r="B5" s="2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2"/>
      <c r="Q5" s="3"/>
      <c r="R5" s="2"/>
      <c r="S5" s="2"/>
      <c r="T5" s="3"/>
      <c r="U5" s="2"/>
      <c r="V5" s="2"/>
    </row>
    <row r="6" spans="1:22" x14ac:dyDescent="0.25">
      <c r="A6" s="23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</row>
    <row r="7" spans="1:22" x14ac:dyDescent="0.25">
      <c r="A7" s="1"/>
      <c r="B7" s="2"/>
      <c r="C7" s="14"/>
      <c r="D7" s="14"/>
      <c r="E7" s="14"/>
      <c r="F7" s="24" t="s">
        <v>36</v>
      </c>
      <c r="G7" s="24"/>
      <c r="H7" s="24"/>
      <c r="I7" s="24"/>
      <c r="J7" s="24"/>
      <c r="K7" s="24"/>
      <c r="L7" s="24"/>
      <c r="M7" s="25" t="s">
        <v>37</v>
      </c>
      <c r="N7" s="25"/>
      <c r="O7" s="25"/>
      <c r="P7" s="25"/>
      <c r="Q7" s="25"/>
      <c r="R7" s="25"/>
      <c r="S7" s="25"/>
      <c r="T7" s="3"/>
      <c r="U7" s="2"/>
      <c r="V7" s="2"/>
    </row>
    <row r="8" spans="1:22" x14ac:dyDescent="0.25">
      <c r="A8" s="1"/>
      <c r="B8" s="2"/>
      <c r="C8" s="14"/>
      <c r="D8" s="14"/>
      <c r="E8" s="14"/>
      <c r="F8" s="14"/>
      <c r="G8" s="14"/>
      <c r="H8" s="14"/>
      <c r="I8" s="14"/>
      <c r="J8" s="14"/>
      <c r="K8" s="14"/>
      <c r="L8" s="14"/>
      <c r="M8" s="26" t="s">
        <v>34</v>
      </c>
      <c r="N8" s="26"/>
      <c r="O8" s="26"/>
      <c r="P8" s="26"/>
      <c r="Q8" s="26"/>
      <c r="R8" s="26"/>
      <c r="S8" s="26"/>
      <c r="T8" s="3"/>
      <c r="U8" s="2"/>
      <c r="V8" s="2"/>
    </row>
    <row r="10" spans="1:22" s="7" customFormat="1" x14ac:dyDescent="0.25">
      <c r="A10" s="33" t="s">
        <v>0</v>
      </c>
      <c r="B10" s="27" t="s">
        <v>1</v>
      </c>
      <c r="C10" s="40" t="s">
        <v>2</v>
      </c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2"/>
      <c r="P10" s="27" t="s">
        <v>23</v>
      </c>
      <c r="Q10" s="30" t="s">
        <v>27</v>
      </c>
      <c r="R10" s="27" t="s">
        <v>24</v>
      </c>
      <c r="S10" s="27" t="s">
        <v>25</v>
      </c>
      <c r="T10" s="30" t="s">
        <v>26</v>
      </c>
      <c r="U10" s="27" t="s">
        <v>28</v>
      </c>
      <c r="V10" s="27" t="s">
        <v>29</v>
      </c>
    </row>
    <row r="11" spans="1:22" s="7" customFormat="1" x14ac:dyDescent="0.25">
      <c r="A11" s="34"/>
      <c r="B11" s="28"/>
      <c r="C11" s="40" t="s">
        <v>3</v>
      </c>
      <c r="D11" s="41"/>
      <c r="E11" s="41"/>
      <c r="F11" s="41"/>
      <c r="G11" s="41"/>
      <c r="H11" s="41"/>
      <c r="I11" s="41"/>
      <c r="J11" s="41"/>
      <c r="K11" s="41"/>
      <c r="L11" s="41"/>
      <c r="M11" s="42"/>
      <c r="N11" s="36" t="s">
        <v>6</v>
      </c>
      <c r="O11" s="37"/>
      <c r="P11" s="28"/>
      <c r="Q11" s="31"/>
      <c r="R11" s="28"/>
      <c r="S11" s="28"/>
      <c r="T11" s="31"/>
      <c r="U11" s="28"/>
      <c r="V11" s="28"/>
    </row>
    <row r="12" spans="1:22" s="7" customFormat="1" x14ac:dyDescent="0.25">
      <c r="A12" s="34"/>
      <c r="B12" s="28"/>
      <c r="C12" s="40" t="s">
        <v>4</v>
      </c>
      <c r="D12" s="41"/>
      <c r="E12" s="41"/>
      <c r="F12" s="41"/>
      <c r="G12" s="41"/>
      <c r="H12" s="41"/>
      <c r="I12" s="41"/>
      <c r="J12" s="41"/>
      <c r="K12" s="41"/>
      <c r="L12" s="42"/>
      <c r="M12" s="33" t="s">
        <v>5</v>
      </c>
      <c r="N12" s="38"/>
      <c r="O12" s="39"/>
      <c r="P12" s="28"/>
      <c r="Q12" s="31"/>
      <c r="R12" s="28"/>
      <c r="S12" s="28"/>
      <c r="T12" s="31"/>
      <c r="U12" s="28"/>
      <c r="V12" s="28"/>
    </row>
    <row r="13" spans="1:22" s="7" customFormat="1" x14ac:dyDescent="0.25">
      <c r="A13" s="34"/>
      <c r="B13" s="28"/>
      <c r="C13" s="40" t="s">
        <v>9</v>
      </c>
      <c r="D13" s="41"/>
      <c r="E13" s="42"/>
      <c r="F13" s="40" t="s">
        <v>10</v>
      </c>
      <c r="G13" s="41"/>
      <c r="H13" s="42"/>
      <c r="I13" s="40" t="s">
        <v>11</v>
      </c>
      <c r="J13" s="42"/>
      <c r="K13" s="40" t="s">
        <v>12</v>
      </c>
      <c r="L13" s="42"/>
      <c r="M13" s="34"/>
      <c r="N13" s="33" t="s">
        <v>7</v>
      </c>
      <c r="O13" s="33" t="s">
        <v>8</v>
      </c>
      <c r="P13" s="28"/>
      <c r="Q13" s="31"/>
      <c r="R13" s="28"/>
      <c r="S13" s="28"/>
      <c r="T13" s="31"/>
      <c r="U13" s="28"/>
      <c r="V13" s="28"/>
    </row>
    <row r="14" spans="1:22" s="7" customFormat="1" ht="60" x14ac:dyDescent="0.25">
      <c r="A14" s="35"/>
      <c r="B14" s="29"/>
      <c r="C14" s="10" t="s">
        <v>13</v>
      </c>
      <c r="D14" s="10" t="s">
        <v>14</v>
      </c>
      <c r="E14" s="10" t="s">
        <v>15</v>
      </c>
      <c r="F14" s="10" t="s">
        <v>16</v>
      </c>
      <c r="G14" s="10" t="s">
        <v>17</v>
      </c>
      <c r="H14" s="10" t="s">
        <v>18</v>
      </c>
      <c r="I14" s="10" t="s">
        <v>19</v>
      </c>
      <c r="J14" s="10" t="s">
        <v>20</v>
      </c>
      <c r="K14" s="10" t="s">
        <v>21</v>
      </c>
      <c r="L14" s="10" t="s">
        <v>22</v>
      </c>
      <c r="M14" s="35"/>
      <c r="N14" s="35"/>
      <c r="O14" s="35"/>
      <c r="P14" s="29"/>
      <c r="Q14" s="32"/>
      <c r="R14" s="29"/>
      <c r="S14" s="29"/>
      <c r="T14" s="32"/>
      <c r="U14" s="29"/>
      <c r="V14" s="29"/>
    </row>
    <row r="15" spans="1:22" s="7" customFormat="1" x14ac:dyDescent="0.25">
      <c r="A15" s="10">
        <v>1</v>
      </c>
      <c r="B15" s="9">
        <v>2</v>
      </c>
      <c r="C15" s="10">
        <v>3</v>
      </c>
      <c r="D15" s="10">
        <v>4</v>
      </c>
      <c r="E15" s="10">
        <v>5</v>
      </c>
      <c r="F15" s="10">
        <v>6</v>
      </c>
      <c r="G15" s="10">
        <v>7</v>
      </c>
      <c r="H15" s="10">
        <v>8</v>
      </c>
      <c r="I15" s="10">
        <v>9</v>
      </c>
      <c r="J15" s="10">
        <v>10</v>
      </c>
      <c r="K15" s="10">
        <v>11</v>
      </c>
      <c r="L15" s="10">
        <v>12</v>
      </c>
      <c r="M15" s="10">
        <v>13</v>
      </c>
      <c r="N15" s="10">
        <v>14</v>
      </c>
      <c r="O15" s="10">
        <v>15</v>
      </c>
      <c r="P15" s="9">
        <v>16</v>
      </c>
      <c r="Q15" s="13">
        <v>17</v>
      </c>
      <c r="R15" s="9">
        <v>18</v>
      </c>
      <c r="S15" s="9">
        <v>19</v>
      </c>
      <c r="T15" s="13">
        <v>20</v>
      </c>
      <c r="U15" s="9">
        <v>21</v>
      </c>
      <c r="V15" s="9">
        <v>22</v>
      </c>
    </row>
    <row r="16" spans="1:22" ht="30" x14ac:dyDescent="0.25">
      <c r="A16" s="19">
        <v>1</v>
      </c>
      <c r="B16" s="12">
        <v>43536</v>
      </c>
      <c r="C16" s="20"/>
      <c r="D16" s="20">
        <f ca="1">HYPERLINK(Лист1!$B$2&amp;Лист1!D16,Лист1!D16)</f>
        <v>31907484668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16" t="s">
        <v>38</v>
      </c>
      <c r="Q16" s="11">
        <v>6200</v>
      </c>
      <c r="R16" s="9" t="s">
        <v>35</v>
      </c>
      <c r="S16" s="9">
        <v>1</v>
      </c>
      <c r="T16" s="11">
        <f>Q16</f>
        <v>6200</v>
      </c>
      <c r="U16" s="9" t="s">
        <v>55</v>
      </c>
      <c r="V16" s="9" t="s">
        <v>70</v>
      </c>
    </row>
    <row r="17" spans="1:22" ht="30" x14ac:dyDescent="0.25">
      <c r="A17" s="19">
        <v>2</v>
      </c>
      <c r="B17" s="12">
        <v>43528</v>
      </c>
      <c r="C17" s="20"/>
      <c r="D17" s="20"/>
      <c r="E17" s="20"/>
      <c r="F17" s="20"/>
      <c r="G17" s="20"/>
      <c r="H17" s="20"/>
      <c r="I17" s="20" t="str">
        <f ca="1">HYPERLINK(Лист1!$B$2&amp;Лист1!I17,Лист1!I17)</f>
        <v>31907484733</v>
      </c>
      <c r="J17" s="20"/>
      <c r="K17" s="20"/>
      <c r="L17" s="20"/>
      <c r="M17" s="20"/>
      <c r="N17" s="20"/>
      <c r="O17" s="20"/>
      <c r="P17" s="16" t="s">
        <v>39</v>
      </c>
      <c r="Q17" s="11">
        <v>51.940000000000005</v>
      </c>
      <c r="R17" s="9" t="s">
        <v>35</v>
      </c>
      <c r="S17" s="9">
        <v>1</v>
      </c>
      <c r="T17" s="11">
        <f t="shared" ref="T17:T32" si="0">Q17</f>
        <v>51.940000000000005</v>
      </c>
      <c r="U17" s="9" t="s">
        <v>56</v>
      </c>
      <c r="V17" s="9" t="s">
        <v>71</v>
      </c>
    </row>
    <row r="18" spans="1:22" ht="30" x14ac:dyDescent="0.25">
      <c r="A18" s="19">
        <v>3</v>
      </c>
      <c r="B18" s="18">
        <v>43545</v>
      </c>
      <c r="C18" s="20"/>
      <c r="D18" s="20" t="str">
        <f ca="1">HYPERLINK(Лист1!$B$2&amp;Лист1!D18,Лист1!D18)</f>
        <v>31907510450</v>
      </c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17" t="s">
        <v>40</v>
      </c>
      <c r="Q18" s="11">
        <v>731</v>
      </c>
      <c r="R18" s="9" t="s">
        <v>35</v>
      </c>
      <c r="S18" s="9">
        <v>1</v>
      </c>
      <c r="T18" s="11">
        <f t="shared" si="0"/>
        <v>731</v>
      </c>
      <c r="U18" s="9" t="s">
        <v>57</v>
      </c>
      <c r="V18" s="9" t="s">
        <v>72</v>
      </c>
    </row>
    <row r="19" spans="1:22" ht="30" x14ac:dyDescent="0.25">
      <c r="A19" s="19">
        <v>4</v>
      </c>
      <c r="B19" s="18">
        <v>43528</v>
      </c>
      <c r="C19" s="20"/>
      <c r="D19" s="20"/>
      <c r="E19" s="20"/>
      <c r="F19" s="20"/>
      <c r="G19" s="20"/>
      <c r="H19" s="20"/>
      <c r="I19" s="20" t="str">
        <f ca="1">HYPERLINK(Лист1!$B$2&amp;Лист1!I19,Лист1!I19)</f>
        <v>31907499715</v>
      </c>
      <c r="J19" s="20"/>
      <c r="K19" s="20"/>
      <c r="L19" s="20"/>
      <c r="M19" s="20"/>
      <c r="N19" s="20"/>
      <c r="O19" s="20"/>
      <c r="P19" s="17" t="s">
        <v>41</v>
      </c>
      <c r="Q19" s="11">
        <v>266</v>
      </c>
      <c r="R19" s="9" t="s">
        <v>35</v>
      </c>
      <c r="S19" s="9">
        <v>1</v>
      </c>
      <c r="T19" s="11">
        <f t="shared" si="0"/>
        <v>266</v>
      </c>
      <c r="U19" s="9" t="s">
        <v>58</v>
      </c>
      <c r="V19" s="9" t="s">
        <v>73</v>
      </c>
    </row>
    <row r="20" spans="1:22" ht="30" x14ac:dyDescent="0.25">
      <c r="A20" s="19">
        <v>5</v>
      </c>
      <c r="B20" s="18">
        <v>43536</v>
      </c>
      <c r="C20" s="20"/>
      <c r="D20" s="20"/>
      <c r="E20" s="20"/>
      <c r="F20" s="20"/>
      <c r="G20" s="20"/>
      <c r="H20" s="20"/>
      <c r="I20" s="20" t="str">
        <f ca="1">HYPERLINK(Лист1!$B$2&amp;Лист1!I20,Лист1!I20)</f>
        <v>31907498323</v>
      </c>
      <c r="J20" s="20"/>
      <c r="K20" s="20"/>
      <c r="L20" s="20"/>
      <c r="M20" s="20"/>
      <c r="N20" s="20"/>
      <c r="O20" s="20"/>
      <c r="P20" s="17" t="s">
        <v>42</v>
      </c>
      <c r="Q20" s="11">
        <v>121.80000000000001</v>
      </c>
      <c r="R20" s="9" t="s">
        <v>35</v>
      </c>
      <c r="S20" s="9">
        <v>1</v>
      </c>
      <c r="T20" s="11">
        <f t="shared" si="0"/>
        <v>121.80000000000001</v>
      </c>
      <c r="U20" s="9" t="s">
        <v>59</v>
      </c>
      <c r="V20" s="9" t="s">
        <v>74</v>
      </c>
    </row>
    <row r="21" spans="1:22" ht="30" x14ac:dyDescent="0.25">
      <c r="A21" s="19">
        <v>6</v>
      </c>
      <c r="B21" s="18">
        <v>43537</v>
      </c>
      <c r="C21" s="20"/>
      <c r="D21" s="20"/>
      <c r="E21" s="20"/>
      <c r="F21" s="20"/>
      <c r="G21" s="20"/>
      <c r="H21" s="20"/>
      <c r="I21" s="20" t="str">
        <f ca="1">HYPERLINK(Лист1!$B$2&amp;Лист1!I21,Лист1!I21)</f>
        <v>31907510442</v>
      </c>
      <c r="J21" s="20"/>
      <c r="K21" s="20"/>
      <c r="L21" s="20"/>
      <c r="M21" s="20"/>
      <c r="N21" s="20"/>
      <c r="O21" s="20"/>
      <c r="P21" s="17" t="s">
        <v>43</v>
      </c>
      <c r="Q21" s="11">
        <v>560</v>
      </c>
      <c r="R21" s="9" t="s">
        <v>35</v>
      </c>
      <c r="S21" s="9">
        <v>1</v>
      </c>
      <c r="T21" s="11">
        <f t="shared" si="0"/>
        <v>560</v>
      </c>
      <c r="U21" s="9" t="s">
        <v>60</v>
      </c>
      <c r="V21" s="9" t="s">
        <v>75</v>
      </c>
    </row>
    <row r="22" spans="1:22" ht="30" x14ac:dyDescent="0.25">
      <c r="A22" s="19">
        <v>7</v>
      </c>
      <c r="B22" s="18">
        <v>43531</v>
      </c>
      <c r="C22" s="20"/>
      <c r="D22" s="20"/>
      <c r="E22" s="20"/>
      <c r="F22" s="20"/>
      <c r="G22" s="20"/>
      <c r="H22" s="20"/>
      <c r="I22" s="20" t="str">
        <f ca="1">HYPERLINK(Лист1!$B$2&amp;Лист1!I22,Лист1!I22)</f>
        <v>31907510439</v>
      </c>
      <c r="J22" s="20"/>
      <c r="K22" s="20"/>
      <c r="L22" s="20"/>
      <c r="M22" s="20"/>
      <c r="N22" s="20"/>
      <c r="O22" s="20"/>
      <c r="P22" s="17" t="s">
        <v>44</v>
      </c>
      <c r="Q22" s="11">
        <v>592</v>
      </c>
      <c r="R22" s="9" t="s">
        <v>35</v>
      </c>
      <c r="S22" s="9">
        <v>1</v>
      </c>
      <c r="T22" s="11">
        <f t="shared" si="0"/>
        <v>592</v>
      </c>
      <c r="U22" s="9" t="s">
        <v>55</v>
      </c>
      <c r="V22" s="9" t="s">
        <v>76</v>
      </c>
    </row>
    <row r="23" spans="1:22" ht="30" x14ac:dyDescent="0.25">
      <c r="A23" s="19">
        <v>8</v>
      </c>
      <c r="B23" s="18">
        <v>43545</v>
      </c>
      <c r="C23" s="20"/>
      <c r="D23" s="20"/>
      <c r="E23" s="20"/>
      <c r="F23" s="20"/>
      <c r="G23" s="20"/>
      <c r="H23" s="20"/>
      <c r="I23" s="20" t="str">
        <f ca="1">HYPERLINK(Лист1!$B$2&amp;Лист1!I23,Лист1!I23)</f>
        <v>31907521245</v>
      </c>
      <c r="J23" s="20"/>
      <c r="K23" s="20"/>
      <c r="L23" s="20"/>
      <c r="M23" s="20"/>
      <c r="N23" s="20"/>
      <c r="O23" s="20"/>
      <c r="P23" s="17" t="s">
        <v>45</v>
      </c>
      <c r="Q23" s="11">
        <v>495.18000000000006</v>
      </c>
      <c r="R23" s="9" t="s">
        <v>35</v>
      </c>
      <c r="S23" s="9">
        <v>1</v>
      </c>
      <c r="T23" s="11">
        <f t="shared" si="0"/>
        <v>495.18000000000006</v>
      </c>
      <c r="U23" s="9" t="s">
        <v>61</v>
      </c>
      <c r="V23" s="9" t="s">
        <v>77</v>
      </c>
    </row>
    <row r="24" spans="1:22" ht="30" x14ac:dyDescent="0.25">
      <c r="A24" s="19">
        <v>9</v>
      </c>
      <c r="B24" s="18">
        <v>43543</v>
      </c>
      <c r="C24" s="20"/>
      <c r="D24" s="20"/>
      <c r="E24" s="20"/>
      <c r="F24" s="20"/>
      <c r="G24" s="20"/>
      <c r="H24" s="20"/>
      <c r="I24" s="20" t="str">
        <f ca="1">HYPERLINK(Лист1!$B$2&amp;Лист1!I24,Лист1!I24)</f>
        <v>31907517365</v>
      </c>
      <c r="J24" s="20"/>
      <c r="K24" s="20"/>
      <c r="L24" s="20"/>
      <c r="M24" s="20"/>
      <c r="N24" s="20"/>
      <c r="O24" s="20"/>
      <c r="P24" s="17" t="s">
        <v>46</v>
      </c>
      <c r="Q24" s="11">
        <v>7.7000000000000011</v>
      </c>
      <c r="R24" s="9" t="s">
        <v>35</v>
      </c>
      <c r="S24" s="9">
        <v>1</v>
      </c>
      <c r="T24" s="11">
        <f t="shared" si="0"/>
        <v>7.7000000000000011</v>
      </c>
      <c r="U24" s="9" t="s">
        <v>59</v>
      </c>
      <c r="V24" s="9" t="s">
        <v>78</v>
      </c>
    </row>
    <row r="25" spans="1:22" ht="30" x14ac:dyDescent="0.25">
      <c r="A25" s="19">
        <v>10</v>
      </c>
      <c r="B25" s="18">
        <v>43536</v>
      </c>
      <c r="C25" s="20"/>
      <c r="D25" s="20"/>
      <c r="E25" s="20"/>
      <c r="F25" s="20"/>
      <c r="G25" s="20"/>
      <c r="H25" s="20"/>
      <c r="I25" s="20" t="str">
        <f ca="1">HYPERLINK(Лист1!$B$2&amp;Лист1!I25,Лист1!I25)</f>
        <v>31907543010</v>
      </c>
      <c r="J25" s="20"/>
      <c r="K25" s="20"/>
      <c r="L25" s="20"/>
      <c r="M25" s="20"/>
      <c r="N25" s="20"/>
      <c r="O25" s="20"/>
      <c r="P25" s="17" t="s">
        <v>47</v>
      </c>
      <c r="Q25" s="11">
        <v>660</v>
      </c>
      <c r="R25" s="9" t="s">
        <v>35</v>
      </c>
      <c r="S25" s="9">
        <v>1</v>
      </c>
      <c r="T25" s="11">
        <f t="shared" si="0"/>
        <v>660</v>
      </c>
      <c r="U25" s="9" t="s">
        <v>62</v>
      </c>
      <c r="V25" s="9" t="s">
        <v>79</v>
      </c>
    </row>
    <row r="26" spans="1:22" ht="45" x14ac:dyDescent="0.25">
      <c r="A26" s="19">
        <v>11</v>
      </c>
      <c r="B26" s="18">
        <v>43536</v>
      </c>
      <c r="C26" s="20"/>
      <c r="D26" s="20"/>
      <c r="E26" s="20"/>
      <c r="F26" s="20"/>
      <c r="G26" s="20"/>
      <c r="H26" s="20"/>
      <c r="I26" s="20" t="str">
        <f ca="1">HYPERLINK(Лист1!$B$2&amp;Лист1!I26,Лист1!I26)</f>
        <v>31907550828</v>
      </c>
      <c r="J26" s="20"/>
      <c r="K26" s="20"/>
      <c r="L26" s="20"/>
      <c r="M26" s="20"/>
      <c r="N26" s="20"/>
      <c r="O26" s="20"/>
      <c r="P26" s="17" t="s">
        <v>48</v>
      </c>
      <c r="Q26" s="11">
        <v>192</v>
      </c>
      <c r="R26" s="9" t="s">
        <v>35</v>
      </c>
      <c r="S26" s="9">
        <v>1</v>
      </c>
      <c r="T26" s="11">
        <f t="shared" si="0"/>
        <v>192</v>
      </c>
      <c r="U26" s="9" t="s">
        <v>63</v>
      </c>
      <c r="V26" s="9" t="s">
        <v>80</v>
      </c>
    </row>
    <row r="27" spans="1:22" ht="30" x14ac:dyDescent="0.25">
      <c r="A27" s="19">
        <v>12</v>
      </c>
      <c r="B27" s="18">
        <v>43543</v>
      </c>
      <c r="C27" s="20"/>
      <c r="D27" s="20"/>
      <c r="E27" s="20"/>
      <c r="F27" s="20"/>
      <c r="G27" s="20"/>
      <c r="H27" s="20"/>
      <c r="I27" s="20" t="str">
        <f ca="1">HYPERLINK(Лист1!$B$2&amp;Лист1!I27,Лист1!I27)</f>
        <v>31907566546</v>
      </c>
      <c r="J27" s="20"/>
      <c r="K27" s="20"/>
      <c r="L27" s="20"/>
      <c r="M27" s="20"/>
      <c r="N27" s="20"/>
      <c r="O27" s="20"/>
      <c r="P27" s="17" t="s">
        <v>49</v>
      </c>
      <c r="Q27" s="11">
        <v>334</v>
      </c>
      <c r="R27" s="9" t="s">
        <v>35</v>
      </c>
      <c r="S27" s="9">
        <v>1</v>
      </c>
      <c r="T27" s="11">
        <f t="shared" si="0"/>
        <v>334</v>
      </c>
      <c r="U27" s="9" t="s">
        <v>64</v>
      </c>
      <c r="V27" s="9" t="s">
        <v>81</v>
      </c>
    </row>
    <row r="28" spans="1:22" ht="30" x14ac:dyDescent="0.25">
      <c r="A28" s="19">
        <v>13</v>
      </c>
      <c r="B28" s="18">
        <v>43550</v>
      </c>
      <c r="C28" s="20"/>
      <c r="D28" s="20"/>
      <c r="E28" s="20"/>
      <c r="F28" s="20"/>
      <c r="G28" s="20"/>
      <c r="H28" s="20"/>
      <c r="I28" s="20" t="str">
        <f ca="1">HYPERLINK(Лист1!$B$2&amp;Лист1!I28,Лист1!I28)</f>
        <v>31907574576</v>
      </c>
      <c r="J28" s="20"/>
      <c r="K28" s="20"/>
      <c r="L28" s="20"/>
      <c r="M28" s="20"/>
      <c r="N28" s="20"/>
      <c r="O28" s="20"/>
      <c r="P28" s="17" t="s">
        <v>50</v>
      </c>
      <c r="Q28" s="11">
        <v>11052</v>
      </c>
      <c r="R28" s="9" t="s">
        <v>35</v>
      </c>
      <c r="S28" s="9">
        <v>1</v>
      </c>
      <c r="T28" s="11">
        <f t="shared" si="0"/>
        <v>11052</v>
      </c>
      <c r="U28" s="9" t="s">
        <v>65</v>
      </c>
      <c r="V28" s="9" t="s">
        <v>82</v>
      </c>
    </row>
    <row r="29" spans="1:22" ht="30" x14ac:dyDescent="0.25">
      <c r="A29" s="19">
        <v>14</v>
      </c>
      <c r="B29" s="18">
        <v>43550</v>
      </c>
      <c r="C29" s="20"/>
      <c r="D29" s="20"/>
      <c r="E29" s="20"/>
      <c r="F29" s="20"/>
      <c r="G29" s="20"/>
      <c r="H29" s="20"/>
      <c r="I29" s="20" t="str">
        <f ca="1">HYPERLINK(Лист1!$B$2&amp;Лист1!I29,Лист1!I29)</f>
        <v>31907574576</v>
      </c>
      <c r="J29" s="20"/>
      <c r="K29" s="20"/>
      <c r="L29" s="20"/>
      <c r="M29" s="20"/>
      <c r="N29" s="20"/>
      <c r="O29" s="20"/>
      <c r="P29" s="17" t="s">
        <v>51</v>
      </c>
      <c r="Q29" s="11">
        <v>3431</v>
      </c>
      <c r="R29" s="9" t="s">
        <v>35</v>
      </c>
      <c r="S29" s="9">
        <v>1</v>
      </c>
      <c r="T29" s="11">
        <f t="shared" si="0"/>
        <v>3431</v>
      </c>
      <c r="U29" s="9" t="s">
        <v>66</v>
      </c>
      <c r="V29" s="9" t="s">
        <v>83</v>
      </c>
    </row>
    <row r="30" spans="1:22" ht="30" x14ac:dyDescent="0.25">
      <c r="A30" s="19">
        <v>15</v>
      </c>
      <c r="B30" s="18">
        <v>43539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 t="str">
        <f ca="1">HYPERLINK(Лист1!$B$2&amp;Лист1!N30,Лист1!N30)</f>
        <v>31907645353</v>
      </c>
      <c r="O30" s="20"/>
      <c r="P30" s="17" t="s">
        <v>52</v>
      </c>
      <c r="Q30" s="11">
        <v>3641</v>
      </c>
      <c r="R30" s="9" t="s">
        <v>35</v>
      </c>
      <c r="S30" s="9">
        <v>1</v>
      </c>
      <c r="T30" s="11">
        <f t="shared" si="0"/>
        <v>3641</v>
      </c>
      <c r="U30" s="9" t="s">
        <v>67</v>
      </c>
      <c r="V30" s="9" t="s">
        <v>84</v>
      </c>
    </row>
    <row r="31" spans="1:22" ht="30" x14ac:dyDescent="0.25">
      <c r="A31" s="19">
        <v>16</v>
      </c>
      <c r="B31" s="18">
        <v>43542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 t="str">
        <f ca="1">HYPERLINK(Лист1!$B$2&amp;Лист1!N31,Лист1!N31)</f>
        <v>31907647375</v>
      </c>
      <c r="O31" s="20"/>
      <c r="P31" s="17" t="s">
        <v>53</v>
      </c>
      <c r="Q31" s="11">
        <v>96</v>
      </c>
      <c r="R31" s="9" t="s">
        <v>35</v>
      </c>
      <c r="S31" s="9">
        <v>1</v>
      </c>
      <c r="T31" s="11">
        <f t="shared" si="0"/>
        <v>96</v>
      </c>
      <c r="U31" s="9" t="s">
        <v>68</v>
      </c>
      <c r="V31" s="9" t="s">
        <v>85</v>
      </c>
    </row>
    <row r="32" spans="1:22" ht="45" x14ac:dyDescent="0.25">
      <c r="A32" s="19">
        <v>17</v>
      </c>
      <c r="B32" s="18">
        <v>43546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 t="str">
        <f ca="1">HYPERLINK(Лист1!$B$2&amp;Лист1!N32,Лист1!N32)</f>
        <v>31907652265</v>
      </c>
      <c r="O32" s="20"/>
      <c r="P32" s="17" t="s">
        <v>54</v>
      </c>
      <c r="Q32" s="11">
        <v>28</v>
      </c>
      <c r="R32" s="9" t="s">
        <v>35</v>
      </c>
      <c r="S32" s="9">
        <v>1</v>
      </c>
      <c r="T32" s="11">
        <f t="shared" si="0"/>
        <v>28</v>
      </c>
      <c r="U32" s="9" t="s">
        <v>69</v>
      </c>
      <c r="V32" s="9" t="s">
        <v>86</v>
      </c>
    </row>
  </sheetData>
  <autoFilter ref="A15:W15"/>
  <mergeCells count="26">
    <mergeCell ref="A10:A14"/>
    <mergeCell ref="B10:B14"/>
    <mergeCell ref="C10:O10"/>
    <mergeCell ref="C11:M11"/>
    <mergeCell ref="C12:L12"/>
    <mergeCell ref="C13:E13"/>
    <mergeCell ref="F13:H13"/>
    <mergeCell ref="I13:J13"/>
    <mergeCell ref="K13:L13"/>
    <mergeCell ref="V10:V14"/>
    <mergeCell ref="M12:M14"/>
    <mergeCell ref="N11:O12"/>
    <mergeCell ref="N13:N14"/>
    <mergeCell ref="O13:O14"/>
    <mergeCell ref="P10:P14"/>
    <mergeCell ref="Q10:Q14"/>
    <mergeCell ref="M8:S8"/>
    <mergeCell ref="R10:R14"/>
    <mergeCell ref="S10:S14"/>
    <mergeCell ref="T10:T14"/>
    <mergeCell ref="U10:U14"/>
    <mergeCell ref="T2:V2"/>
    <mergeCell ref="U1:V1"/>
    <mergeCell ref="A6:V6"/>
    <mergeCell ref="F7:L7"/>
    <mergeCell ref="M7:S7"/>
  </mergeCells>
  <hyperlinks>
    <hyperlink ref="B2" r:id="rId1"/>
  </hyperlinks>
  <pageMargins left="0.25" right="0.25" top="0.75" bottom="0.75" header="0.3" footer="0.3"/>
  <pageSetup paperSize="9" scale="39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Иосиф Анатольевич</dc:creator>
  <cp:lastModifiedBy>Иванов Иосиф Анатольевич</cp:lastModifiedBy>
  <cp:lastPrinted>2019-04-09T07:16:29Z</cp:lastPrinted>
  <dcterms:created xsi:type="dcterms:W3CDTF">2019-02-11T09:17:33Z</dcterms:created>
  <dcterms:modified xsi:type="dcterms:W3CDTF">2019-04-10T12:52:23Z</dcterms:modified>
</cp:coreProperties>
</file>