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1\Ежемесячный отчет\Раскрытие тарифов 2021\"/>
    </mc:Choice>
  </mc:AlternateContent>
  <bookViews>
    <workbookView xWindow="0" yWindow="0" windowWidth="28800" windowHeight="105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1" l="1"/>
  <c r="T29" i="1"/>
  <c r="T30" i="1"/>
  <c r="T31" i="1"/>
  <c r="T32" i="1"/>
  <c r="T33" i="1"/>
  <c r="T34" i="1"/>
  <c r="T35" i="1"/>
  <c r="T36" i="1"/>
  <c r="T37" i="1"/>
  <c r="T24" i="1"/>
  <c r="T25" i="1"/>
  <c r="T26" i="1"/>
  <c r="T27" i="1"/>
  <c r="T16" i="1"/>
  <c r="T17" i="1"/>
  <c r="T18" i="1"/>
  <c r="T19" i="1"/>
  <c r="T20" i="1"/>
  <c r="T21" i="1"/>
  <c r="T22" i="1"/>
  <c r="T23" i="1"/>
  <c r="I32" i="2" l="1"/>
  <c r="I24" i="2"/>
  <c r="I17" i="2"/>
  <c r="I16" i="2"/>
  <c r="N25" i="2"/>
  <c r="I20" i="2"/>
  <c r="I18" i="2"/>
  <c r="I27" i="2"/>
  <c r="I26" i="2"/>
  <c r="I19" i="2"/>
  <c r="I29" i="2"/>
  <c r="I23" i="2"/>
  <c r="I28" i="2"/>
  <c r="I30" i="2"/>
  <c r="I22" i="2"/>
  <c r="I31" i="2"/>
  <c r="I21" i="2"/>
  <c r="N33" i="2"/>
</calcChain>
</file>

<file path=xl/sharedStrings.xml><?xml version="1.0" encoding="utf-8"?>
<sst xmlns="http://schemas.openxmlformats.org/spreadsheetml/2006/main" count="126" uniqueCount="89">
  <si>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</si>
  <si>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</si>
  <si>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</si>
  <si>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</si>
  <si>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</si>
  <si>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</si>
  <si>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</si>
  <si>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</si>
  <si>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</si>
  <si>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</si>
  <si>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</si>
  <si>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</si>
  <si>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</si>
  <si>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</si>
  <si>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</si>
  <si>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</si>
  <si>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</si>
  <si>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</si>
  <si>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</si>
  <si>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</si>
  <si>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</si>
  <si>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</si>
  <si>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</si>
  <si>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</si>
  <si>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</si>
  <si>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</si>
  <si>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</si>
  <si>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</si>
  <si>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</si>
  <si>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</si>
  <si>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</si>
  <si>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</si>
  <si>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</si>
  <si>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</si>
  <si>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</si>
  <si>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</si>
  <si>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</si>
  <si>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</si>
  <si>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Оказание услуг по перевозке пассажиров автобусным транспортом по городским и пригородным маршрутам</t>
  </si>
  <si>
    <t>ООО АВТО АЛЬЯНС</t>
  </si>
  <si>
    <t>по газораспределительным сетям за январь</t>
  </si>
  <si>
    <t>Оказание услуг Блока почтового бизнеса, заключаемый с региональными клиентами - юридическими лицами и индивидуальными предпринимателями (приобретение государственных знаков почтовой оплаты, услуги почтовой связи) для нужд УГРС АО "Сахатранснефтегаз"</t>
  </si>
  <si>
    <t>Поставка каркасного гаража для подразделения УГРС</t>
  </si>
  <si>
    <t>Отбор подрядчика на выполнение строительно-монтажных работ по объектам технологического присоединения:
1.Газопровод в/д к АБЗ РС(Я), Чурапчинский улус, Чурапча, АБЗ, д.б/н (Дорожник ООО)</t>
  </si>
  <si>
    <t>Лот №2. Оказание услуг по бронированию, подбору и продаже пассажирских авиабилетов, железнодорожных билетов и билетов на водный транспорт на внутренние и международные перевозки (УГРС)</t>
  </si>
  <si>
    <t>Поставка запасных частей для котлов торговой марки Baxi для нужд УГРС АО "Сахатранснефтегаз"</t>
  </si>
  <si>
    <t xml:space="preserve">Поставка офисных канцелярских принадлежностей для нужд УГРС АО "Сахатранснефтегаз" </t>
  </si>
  <si>
    <t>Отбор подрядчика на выполнение строительно-монтажных работ по объектам технологического присоединения:
1.Газопровод-ввод к ИЖС РС(Я), Хангаласский улус, Улах-Ан, Юбилейная ул, д.26 (Архипов Владислав Александрович)
2.Газопровод-ввод к ИЖС  РС(Я), Хангаласский улус, Покровск, Кулаковского , д.44 (Скрябин Елисей Павлович)</t>
  </si>
  <si>
    <t>АО Почта России</t>
  </si>
  <si>
    <t>ИП Охлопков Федор Иннокентьевич</t>
  </si>
  <si>
    <t>ООО СТРОЙ СЕРВИС</t>
  </si>
  <si>
    <t>ООО АВИА ФЛАЙТ</t>
  </si>
  <si>
    <t>ООО КОМПАНИЯ БАЛТГАЗСЕРВИС</t>
  </si>
  <si>
    <t>ООО КАНЦПРОФ</t>
  </si>
  <si>
    <t>ООО СТАНДАРТ 14</t>
  </si>
  <si>
    <t>13/21-хоз</t>
  </si>
  <si>
    <t>21/21-мтс</t>
  </si>
  <si>
    <t>9/21-хоз</t>
  </si>
  <si>
    <t>2/21-хоз</t>
  </si>
  <si>
    <t>8/21-мтс</t>
  </si>
  <si>
    <t>20/21-хоз</t>
  </si>
  <si>
    <t>14/21-хоз</t>
  </si>
  <si>
    <t>Консультационные услуги в форме дополнительного профессионального образования (повышения квалификации 36 работников) по теме:ФСБУ, ОБЗОР ИЗМЕНЕНИЙ ПО НАЛОГУ НА ПРИБЫЛЬ И НДС</t>
  </si>
  <si>
    <t>Образовательные услуги в форме дополнительного профессионального образования (повышения квалификации 34 работников) по теме:ФСБУ, ОБЗОР ИЗМЕНЕНИЙ ПО НАЛОГУ НА ПРИБЫЛЬ И НДС</t>
  </si>
  <si>
    <t>Предоставления услуг по обязательному страхованию гражданской ответственности владельца транспортных средств на 2021 год</t>
  </si>
  <si>
    <t>Поставка металлопроката для подразделений АО «Сахатранснефтегаз»</t>
  </si>
  <si>
    <t>Поставка насосного оборудования для подразделений АО «Сахатранснефтегаз»</t>
  </si>
  <si>
    <t>Оказание услуг по газоспасательным работам на ОПО АО «Сахатранснефтегаз»</t>
  </si>
  <si>
    <t>Поставка офисной бумаги для Исполнительной дирекции (АУП) АО "Сахатранснефтегаз"</t>
  </si>
  <si>
    <t>Приобретение права на использование программ для ЭВМ "Антивирус Касперского"</t>
  </si>
  <si>
    <t>Поставка запорной арматуры для подразделений ЛПУМГ, УГРС, УДиТГ АО «Сахатранснефтегаз»</t>
  </si>
  <si>
    <t>ООО Сибсеминар</t>
  </si>
  <si>
    <t>АНО ДПО ЦБО СИБСЕМИНАР</t>
  </si>
  <si>
    <t>СПАО ИНГОССТРАХ</t>
  </si>
  <si>
    <t>ООО ЭЛСТРОЙ</t>
  </si>
  <si>
    <t>АО ВОСТОКТЕХТОРГ</t>
  </si>
  <si>
    <t>ООО ГАЗСПАССЕРВИС</t>
  </si>
  <si>
    <t>ООО АКСИОМА</t>
  </si>
  <si>
    <t>ООО ПКФ ЭКС-ФОРМА</t>
  </si>
  <si>
    <t>17/21-хоз</t>
  </si>
  <si>
    <t>18/21-хоз</t>
  </si>
  <si>
    <t>10/21-мтс</t>
  </si>
  <si>
    <t>9/21-мтс</t>
  </si>
  <si>
    <t>7/21-мтс</t>
  </si>
  <si>
    <t>2/21-мтс</t>
  </si>
  <si>
    <t>7/21-хоз</t>
  </si>
  <si>
    <t>15/21-мтс</t>
  </si>
  <si>
    <t>16/21-хоз</t>
  </si>
  <si>
    <t>16/21-мтс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</si>
</sst>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 applyProtection="1"/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7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5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zoomScale="60" zoomScaleNormal="60" workbookViewId="0">
      <pane ySplit="14" topLeftCell="A15" activePane="bottomLeft" state="frozen"/>
      <selection pane="bottomLeft" activeCell="I36" sqref="I36:I37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5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32" t="s">
        <v>30</v>
      </c>
      <c r="V1" s="32"/>
    </row>
    <row r="2" spans="1:23" ht="33.75" customHeight="1" x14ac:dyDescent="0.25">
      <c r="A2" s="1"/>
      <c r="B2" s="14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32" t="s">
        <v>31</v>
      </c>
      <c r="U2" s="32"/>
      <c r="V2" s="32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33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3" x14ac:dyDescent="0.25">
      <c r="A7" s="1"/>
      <c r="B7" s="2"/>
      <c r="C7" s="12"/>
      <c r="D7" s="12"/>
      <c r="E7" s="12"/>
      <c r="F7" s="34" t="s">
        <v>40</v>
      </c>
      <c r="G7" s="34"/>
      <c r="H7" s="34"/>
      <c r="I7" s="34"/>
      <c r="J7" s="34"/>
      <c r="K7" s="34"/>
      <c r="L7" s="34"/>
      <c r="M7" s="35" t="s">
        <v>36</v>
      </c>
      <c r="N7" s="35"/>
      <c r="O7" s="35"/>
      <c r="P7" s="35"/>
      <c r="Q7" s="35"/>
      <c r="R7" s="35"/>
      <c r="S7" s="35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36" t="s">
        <v>34</v>
      </c>
      <c r="N8" s="36"/>
      <c r="O8" s="36"/>
      <c r="P8" s="36"/>
      <c r="Q8" s="36"/>
      <c r="R8" s="36"/>
      <c r="S8" s="36"/>
      <c r="T8" s="3"/>
      <c r="U8" s="2"/>
      <c r="V8" s="2"/>
    </row>
    <row r="10" spans="1:23" s="7" customFormat="1" x14ac:dyDescent="0.25">
      <c r="A10" s="43" t="s">
        <v>0</v>
      </c>
      <c r="B10" s="37" t="s">
        <v>1</v>
      </c>
      <c r="C10" s="50" t="s">
        <v>2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37" t="s">
        <v>23</v>
      </c>
      <c r="Q10" s="40" t="s">
        <v>27</v>
      </c>
      <c r="R10" s="37" t="s">
        <v>24</v>
      </c>
      <c r="S10" s="37" t="s">
        <v>25</v>
      </c>
      <c r="T10" s="40" t="s">
        <v>26</v>
      </c>
      <c r="U10" s="37" t="s">
        <v>28</v>
      </c>
      <c r="V10" s="37" t="s">
        <v>29</v>
      </c>
      <c r="W10" s="15"/>
    </row>
    <row r="11" spans="1:23" s="7" customFormat="1" x14ac:dyDescent="0.25">
      <c r="A11" s="44"/>
      <c r="B11" s="38"/>
      <c r="C11" s="50" t="s">
        <v>3</v>
      </c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46" t="s">
        <v>6</v>
      </c>
      <c r="O11" s="47"/>
      <c r="P11" s="38"/>
      <c r="Q11" s="41"/>
      <c r="R11" s="38"/>
      <c r="S11" s="38"/>
      <c r="T11" s="41"/>
      <c r="U11" s="38"/>
      <c r="V11" s="38"/>
      <c r="W11" s="15"/>
    </row>
    <row r="12" spans="1:23" s="7" customFormat="1" x14ac:dyDescent="0.25">
      <c r="A12" s="44"/>
      <c r="B12" s="38"/>
      <c r="C12" s="50" t="s">
        <v>4</v>
      </c>
      <c r="D12" s="51"/>
      <c r="E12" s="51"/>
      <c r="F12" s="51"/>
      <c r="G12" s="51"/>
      <c r="H12" s="51"/>
      <c r="I12" s="51"/>
      <c r="J12" s="51"/>
      <c r="K12" s="51"/>
      <c r="L12" s="52"/>
      <c r="M12" s="43" t="s">
        <v>5</v>
      </c>
      <c r="N12" s="48"/>
      <c r="O12" s="49"/>
      <c r="P12" s="38"/>
      <c r="Q12" s="41"/>
      <c r="R12" s="38"/>
      <c r="S12" s="38"/>
      <c r="T12" s="41"/>
      <c r="U12" s="38"/>
      <c r="V12" s="38"/>
      <c r="W12" s="15"/>
    </row>
    <row r="13" spans="1:23" s="7" customFormat="1" x14ac:dyDescent="0.25">
      <c r="A13" s="44"/>
      <c r="B13" s="38"/>
      <c r="C13" s="50" t="s">
        <v>9</v>
      </c>
      <c r="D13" s="51"/>
      <c r="E13" s="52"/>
      <c r="F13" s="50" t="s">
        <v>10</v>
      </c>
      <c r="G13" s="51"/>
      <c r="H13" s="52"/>
      <c r="I13" s="50" t="s">
        <v>11</v>
      </c>
      <c r="J13" s="52"/>
      <c r="K13" s="50" t="s">
        <v>12</v>
      </c>
      <c r="L13" s="52"/>
      <c r="M13" s="44"/>
      <c r="N13" s="43" t="s">
        <v>7</v>
      </c>
      <c r="O13" s="43" t="s">
        <v>8</v>
      </c>
      <c r="P13" s="38"/>
      <c r="Q13" s="41"/>
      <c r="R13" s="38"/>
      <c r="S13" s="38"/>
      <c r="T13" s="41"/>
      <c r="U13" s="38"/>
      <c r="V13" s="38"/>
      <c r="W13" s="15"/>
    </row>
    <row r="14" spans="1:23" s="7" customFormat="1" ht="60" x14ac:dyDescent="0.25">
      <c r="A14" s="45"/>
      <c r="B14" s="39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5"/>
      <c r="N14" s="45"/>
      <c r="O14" s="45"/>
      <c r="P14" s="39"/>
      <c r="Q14" s="42"/>
      <c r="R14" s="39"/>
      <c r="S14" s="39"/>
      <c r="T14" s="42"/>
      <c r="U14" s="39"/>
      <c r="V14" s="39"/>
      <c r="W14" s="15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5"/>
    </row>
    <row r="16" spans="1:23" s="7" customFormat="1" ht="60" x14ac:dyDescent="0.25">
      <c r="A16" s="13">
        <v>1</v>
      </c>
      <c r="B16" s="25">
        <v>44218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v>32109897482</v>
      </c>
      <c r="O16" s="17"/>
      <c r="P16" s="26" t="s">
        <v>41</v>
      </c>
      <c r="Q16" s="31">
        <v>1230</v>
      </c>
      <c r="R16" s="24" t="s">
        <v>35</v>
      </c>
      <c r="S16" s="28">
        <v>1</v>
      </c>
      <c r="T16" s="24">
        <f>Q16*S16</f>
        <v>1230</v>
      </c>
      <c r="U16" s="27" t="s">
        <v>48</v>
      </c>
      <c r="V16" s="27" t="s">
        <v>55</v>
      </c>
      <c r="W16" s="15"/>
    </row>
    <row r="17" spans="1:23" s="7" customFormat="1" ht="30" x14ac:dyDescent="0.25">
      <c r="A17" s="13">
        <v>2</v>
      </c>
      <c r="B17" s="25">
        <v>44221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v>32109922998</v>
      </c>
      <c r="O17" s="17"/>
      <c r="P17" s="26" t="s">
        <v>42</v>
      </c>
      <c r="Q17" s="31">
        <v>170</v>
      </c>
      <c r="R17" s="24" t="s">
        <v>35</v>
      </c>
      <c r="S17" s="29">
        <v>1</v>
      </c>
      <c r="T17" s="24">
        <f t="shared" ref="T17:T27" si="0">Q17*S17</f>
        <v>170</v>
      </c>
      <c r="U17" s="27" t="s">
        <v>49</v>
      </c>
      <c r="V17" s="27" t="s">
        <v>56</v>
      </c>
      <c r="W17" s="15"/>
    </row>
    <row r="18" spans="1:23" s="7" customFormat="1" ht="60" x14ac:dyDescent="0.25">
      <c r="A18" s="13">
        <v>3</v>
      </c>
      <c r="B18" s="25">
        <v>44211</v>
      </c>
      <c r="C18" s="17"/>
      <c r="D18" s="17"/>
      <c r="E18" s="17"/>
      <c r="F18" s="17"/>
      <c r="G18" s="17"/>
      <c r="H18" s="17"/>
      <c r="I18" s="17">
        <v>32009803273</v>
      </c>
      <c r="J18" s="17"/>
      <c r="K18" s="17"/>
      <c r="L18" s="17"/>
      <c r="M18" s="17"/>
      <c r="N18" s="17"/>
      <c r="O18" s="17"/>
      <c r="P18" s="26" t="s">
        <v>43</v>
      </c>
      <c r="Q18" s="31">
        <v>799.3</v>
      </c>
      <c r="R18" s="24" t="s">
        <v>35</v>
      </c>
      <c r="S18" s="29">
        <v>1</v>
      </c>
      <c r="T18" s="24">
        <f t="shared" si="0"/>
        <v>799.3</v>
      </c>
      <c r="U18" s="27" t="s">
        <v>50</v>
      </c>
      <c r="V18" s="27" t="s">
        <v>57</v>
      </c>
      <c r="W18" s="15"/>
    </row>
    <row r="19" spans="1:23" s="7" customFormat="1" ht="45" x14ac:dyDescent="0.25">
      <c r="A19" s="13">
        <v>4</v>
      </c>
      <c r="B19" s="25">
        <v>44207</v>
      </c>
      <c r="C19" s="17"/>
      <c r="D19" s="17"/>
      <c r="E19" s="17"/>
      <c r="F19" s="17"/>
      <c r="G19" s="17"/>
      <c r="H19" s="17"/>
      <c r="I19" s="17">
        <v>32009791949</v>
      </c>
      <c r="J19" s="17"/>
      <c r="K19" s="17"/>
      <c r="L19" s="17"/>
      <c r="M19" s="17"/>
      <c r="N19" s="17"/>
      <c r="O19" s="17"/>
      <c r="P19" s="26" t="s">
        <v>44</v>
      </c>
      <c r="Q19" s="31">
        <v>525</v>
      </c>
      <c r="R19" s="24" t="s">
        <v>35</v>
      </c>
      <c r="S19" s="29">
        <v>1</v>
      </c>
      <c r="T19" s="24">
        <f t="shared" si="0"/>
        <v>525</v>
      </c>
      <c r="U19" s="27" t="s">
        <v>51</v>
      </c>
      <c r="V19" s="27" t="s">
        <v>58</v>
      </c>
      <c r="W19" s="15"/>
    </row>
    <row r="20" spans="1:23" s="7" customFormat="1" ht="30" x14ac:dyDescent="0.25">
      <c r="A20" s="13">
        <v>5</v>
      </c>
      <c r="B20" s="25">
        <v>44211</v>
      </c>
      <c r="C20" s="17"/>
      <c r="D20" s="17"/>
      <c r="E20" s="17"/>
      <c r="F20" s="17"/>
      <c r="G20" s="17"/>
      <c r="H20" s="17"/>
      <c r="I20" s="17">
        <v>32009818715</v>
      </c>
      <c r="J20" s="17"/>
      <c r="K20" s="17"/>
      <c r="L20" s="17"/>
      <c r="M20" s="17"/>
      <c r="N20" s="17"/>
      <c r="O20" s="17"/>
      <c r="P20" s="26" t="s">
        <v>45</v>
      </c>
      <c r="Q20" s="31">
        <v>975.8</v>
      </c>
      <c r="R20" s="24" t="s">
        <v>35</v>
      </c>
      <c r="S20" s="29">
        <v>1</v>
      </c>
      <c r="T20" s="24">
        <f t="shared" si="0"/>
        <v>975.8</v>
      </c>
      <c r="U20" s="27" t="s">
        <v>52</v>
      </c>
      <c r="V20" s="27" t="s">
        <v>59</v>
      </c>
      <c r="W20" s="15"/>
    </row>
    <row r="21" spans="1:23" s="7" customFormat="1" ht="30" x14ac:dyDescent="0.25">
      <c r="A21" s="13">
        <v>6</v>
      </c>
      <c r="B21" s="25">
        <v>44223</v>
      </c>
      <c r="C21" s="17"/>
      <c r="D21" s="17"/>
      <c r="E21" s="17"/>
      <c r="F21" s="17"/>
      <c r="G21" s="17"/>
      <c r="H21" s="17"/>
      <c r="I21" s="17">
        <v>32009835693</v>
      </c>
      <c r="J21" s="17"/>
      <c r="K21" s="17"/>
      <c r="L21" s="17"/>
      <c r="M21" s="17"/>
      <c r="N21" s="17"/>
      <c r="O21" s="17"/>
      <c r="P21" s="26" t="s">
        <v>46</v>
      </c>
      <c r="Q21" s="31">
        <v>764.23</v>
      </c>
      <c r="R21" s="24" t="s">
        <v>35</v>
      </c>
      <c r="S21" s="29">
        <v>1</v>
      </c>
      <c r="T21" s="24">
        <f t="shared" si="0"/>
        <v>764.23</v>
      </c>
      <c r="U21" s="27" t="s">
        <v>53</v>
      </c>
      <c r="V21" s="27" t="s">
        <v>60</v>
      </c>
      <c r="W21" s="15"/>
    </row>
    <row r="22" spans="1:23" s="7" customFormat="1" ht="90" x14ac:dyDescent="0.25">
      <c r="A22" s="13">
        <v>7</v>
      </c>
      <c r="B22" s="25">
        <v>44221</v>
      </c>
      <c r="C22" s="17"/>
      <c r="D22" s="17"/>
      <c r="E22" s="17"/>
      <c r="F22" s="17"/>
      <c r="G22" s="17"/>
      <c r="H22" s="17"/>
      <c r="I22" s="17">
        <v>32009841712</v>
      </c>
      <c r="J22" s="17"/>
      <c r="K22" s="17"/>
      <c r="L22" s="17"/>
      <c r="M22" s="17"/>
      <c r="N22" s="17"/>
      <c r="O22" s="17"/>
      <c r="P22" s="26" t="s">
        <v>47</v>
      </c>
      <c r="Q22" s="31">
        <v>150</v>
      </c>
      <c r="R22" s="24" t="s">
        <v>35</v>
      </c>
      <c r="S22" s="29">
        <v>1</v>
      </c>
      <c r="T22" s="24">
        <f t="shared" si="0"/>
        <v>150</v>
      </c>
      <c r="U22" s="27" t="s">
        <v>54</v>
      </c>
      <c r="V22" s="27" t="s">
        <v>61</v>
      </c>
      <c r="W22" s="15"/>
    </row>
    <row r="23" spans="1:23" s="7" customFormat="1" ht="60" x14ac:dyDescent="0.25">
      <c r="A23" s="13">
        <v>8</v>
      </c>
      <c r="B23" s="25">
        <v>44211</v>
      </c>
      <c r="C23" s="17"/>
      <c r="D23" s="17"/>
      <c r="E23" s="17"/>
      <c r="F23" s="17"/>
      <c r="G23" s="17"/>
      <c r="H23" s="17"/>
      <c r="I23" s="17">
        <v>32009803273</v>
      </c>
      <c r="J23" s="17"/>
      <c r="K23" s="17"/>
      <c r="L23" s="17"/>
      <c r="M23" s="17"/>
      <c r="N23" s="17"/>
      <c r="O23" s="17"/>
      <c r="P23" s="26" t="s">
        <v>43</v>
      </c>
      <c r="Q23" s="31">
        <v>799.3</v>
      </c>
      <c r="R23" s="24" t="s">
        <v>35</v>
      </c>
      <c r="S23" s="29">
        <v>1</v>
      </c>
      <c r="T23" s="24">
        <f t="shared" si="0"/>
        <v>799.3</v>
      </c>
      <c r="U23" s="27" t="s">
        <v>50</v>
      </c>
      <c r="V23" s="27" t="s">
        <v>57</v>
      </c>
      <c r="W23" s="15"/>
    </row>
    <row r="24" spans="1:23" s="7" customFormat="1" ht="45" x14ac:dyDescent="0.25">
      <c r="A24" s="13">
        <v>9</v>
      </c>
      <c r="B24" s="25">
        <v>44207</v>
      </c>
      <c r="C24" s="17"/>
      <c r="D24" s="17"/>
      <c r="E24" s="17"/>
      <c r="F24" s="17"/>
      <c r="G24" s="17"/>
      <c r="H24" s="17"/>
      <c r="I24" s="17">
        <v>32009791949</v>
      </c>
      <c r="J24" s="17"/>
      <c r="K24" s="17"/>
      <c r="L24" s="17"/>
      <c r="M24" s="17"/>
      <c r="N24" s="17"/>
      <c r="O24" s="17"/>
      <c r="P24" s="26" t="s">
        <v>44</v>
      </c>
      <c r="Q24" s="31">
        <v>525</v>
      </c>
      <c r="R24" s="24" t="s">
        <v>35</v>
      </c>
      <c r="S24" s="29">
        <v>1</v>
      </c>
      <c r="T24" s="24">
        <f t="shared" si="0"/>
        <v>525</v>
      </c>
      <c r="U24" s="27" t="s">
        <v>51</v>
      </c>
      <c r="V24" s="27" t="s">
        <v>58</v>
      </c>
      <c r="W24" s="15"/>
    </row>
    <row r="25" spans="1:23" s="7" customFormat="1" ht="30" x14ac:dyDescent="0.25">
      <c r="A25" s="13">
        <v>10</v>
      </c>
      <c r="B25" s="25">
        <v>44211</v>
      </c>
      <c r="C25" s="17"/>
      <c r="D25" s="17"/>
      <c r="E25" s="17"/>
      <c r="F25" s="17"/>
      <c r="G25" s="17"/>
      <c r="H25" s="17"/>
      <c r="I25" s="17">
        <v>32009818715</v>
      </c>
      <c r="J25" s="17"/>
      <c r="K25" s="17"/>
      <c r="L25" s="17"/>
      <c r="M25" s="17"/>
      <c r="N25" s="17"/>
      <c r="O25" s="17"/>
      <c r="P25" s="26" t="s">
        <v>45</v>
      </c>
      <c r="Q25" s="31">
        <v>975.8</v>
      </c>
      <c r="R25" s="24" t="s">
        <v>35</v>
      </c>
      <c r="S25" s="29">
        <v>1</v>
      </c>
      <c r="T25" s="24">
        <f t="shared" si="0"/>
        <v>975.8</v>
      </c>
      <c r="U25" s="27" t="s">
        <v>52</v>
      </c>
      <c r="V25" s="27" t="s">
        <v>59</v>
      </c>
      <c r="W25" s="15"/>
    </row>
    <row r="26" spans="1:23" s="7" customFormat="1" ht="30" x14ac:dyDescent="0.25">
      <c r="A26" s="13">
        <v>11</v>
      </c>
      <c r="B26" s="25">
        <v>44223</v>
      </c>
      <c r="C26" s="17"/>
      <c r="D26" s="17"/>
      <c r="E26" s="17"/>
      <c r="F26" s="17"/>
      <c r="G26" s="17"/>
      <c r="H26" s="17"/>
      <c r="I26" s="17">
        <v>32009835693</v>
      </c>
      <c r="J26" s="17"/>
      <c r="K26" s="17"/>
      <c r="L26" s="17"/>
      <c r="M26" s="17"/>
      <c r="N26" s="17"/>
      <c r="O26" s="17"/>
      <c r="P26" s="26" t="s">
        <v>46</v>
      </c>
      <c r="Q26" s="31">
        <v>764.23</v>
      </c>
      <c r="R26" s="24" t="s">
        <v>35</v>
      </c>
      <c r="S26" s="29">
        <v>1</v>
      </c>
      <c r="T26" s="24">
        <f t="shared" si="0"/>
        <v>764.23</v>
      </c>
      <c r="U26" s="27" t="s">
        <v>53</v>
      </c>
      <c r="V26" s="27" t="s">
        <v>60</v>
      </c>
      <c r="W26" s="15"/>
    </row>
    <row r="27" spans="1:23" s="7" customFormat="1" ht="90" x14ac:dyDescent="0.25">
      <c r="A27" s="13">
        <v>12</v>
      </c>
      <c r="B27" s="25">
        <v>44221</v>
      </c>
      <c r="C27" s="17"/>
      <c r="D27" s="17"/>
      <c r="E27" s="17"/>
      <c r="F27" s="17"/>
      <c r="G27" s="17"/>
      <c r="H27" s="17"/>
      <c r="I27" s="17">
        <v>32009841712</v>
      </c>
      <c r="J27" s="17"/>
      <c r="K27" s="17"/>
      <c r="L27" s="17"/>
      <c r="M27" s="17"/>
      <c r="N27" s="17"/>
      <c r="O27" s="17"/>
      <c r="P27" s="26" t="s">
        <v>47</v>
      </c>
      <c r="Q27" s="31">
        <v>150</v>
      </c>
      <c r="R27" s="24" t="s">
        <v>35</v>
      </c>
      <c r="S27" s="29">
        <v>1</v>
      </c>
      <c r="T27" s="24">
        <f t="shared" si="0"/>
        <v>150</v>
      </c>
      <c r="U27" s="27" t="s">
        <v>54</v>
      </c>
      <c r="V27" s="27" t="s">
        <v>61</v>
      </c>
      <c r="W27" s="15"/>
    </row>
    <row r="28" spans="1:23" s="7" customFormat="1" ht="45" x14ac:dyDescent="0.25">
      <c r="A28" s="13">
        <v>13</v>
      </c>
      <c r="B28" s="25">
        <v>44208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>
        <v>32109918622</v>
      </c>
      <c r="O28" s="17"/>
      <c r="P28" s="26" t="s">
        <v>62</v>
      </c>
      <c r="Q28" s="31">
        <v>43.678400000000011</v>
      </c>
      <c r="R28" s="24" t="s">
        <v>35</v>
      </c>
      <c r="S28" s="30">
        <v>2</v>
      </c>
      <c r="T28" s="24">
        <f t="shared" ref="T28:T37" si="1">Q28*S28</f>
        <v>87.356800000000021</v>
      </c>
      <c r="U28" s="27" t="s">
        <v>71</v>
      </c>
      <c r="V28" s="27" t="s">
        <v>79</v>
      </c>
      <c r="W28" s="15"/>
    </row>
    <row r="29" spans="1:23" s="7" customFormat="1" ht="45" x14ac:dyDescent="0.25">
      <c r="A29" s="13">
        <v>14</v>
      </c>
      <c r="B29" s="25">
        <v>44207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>
        <v>32109918773</v>
      </c>
      <c r="O29" s="17"/>
      <c r="P29" s="26" t="s">
        <v>63</v>
      </c>
      <c r="Q29" s="31">
        <v>41.251200000000011</v>
      </c>
      <c r="R29" s="24" t="s">
        <v>35</v>
      </c>
      <c r="S29" s="30">
        <v>3</v>
      </c>
      <c r="T29" s="24">
        <f t="shared" si="1"/>
        <v>123.75360000000003</v>
      </c>
      <c r="U29" s="27" t="s">
        <v>72</v>
      </c>
      <c r="V29" s="27" t="s">
        <v>80</v>
      </c>
      <c r="W29" s="15"/>
    </row>
    <row r="30" spans="1:23" s="7" customFormat="1" ht="30" x14ac:dyDescent="0.25">
      <c r="A30" s="13">
        <v>15</v>
      </c>
      <c r="B30" s="25">
        <v>44216</v>
      </c>
      <c r="C30" s="17"/>
      <c r="D30" s="17"/>
      <c r="E30" s="17"/>
      <c r="F30" s="17"/>
      <c r="G30" s="17"/>
      <c r="H30" s="17"/>
      <c r="I30" s="17"/>
      <c r="J30" s="17"/>
      <c r="K30" s="17">
        <v>32009746237</v>
      </c>
      <c r="L30" s="17"/>
      <c r="M30" s="17"/>
      <c r="N30" s="17"/>
      <c r="O30" s="17"/>
      <c r="P30" s="26" t="s">
        <v>64</v>
      </c>
      <c r="Q30" s="31">
        <v>698.97</v>
      </c>
      <c r="R30" s="24" t="s">
        <v>35</v>
      </c>
      <c r="S30" s="30">
        <v>4</v>
      </c>
      <c r="T30" s="24">
        <f t="shared" si="1"/>
        <v>2795.88</v>
      </c>
      <c r="U30" s="27" t="s">
        <v>73</v>
      </c>
      <c r="V30" s="27" t="s">
        <v>81</v>
      </c>
      <c r="W30" s="15"/>
    </row>
    <row r="31" spans="1:23" s="7" customFormat="1" ht="30" x14ac:dyDescent="0.25">
      <c r="A31" s="13">
        <v>16</v>
      </c>
      <c r="B31" s="25">
        <v>44214</v>
      </c>
      <c r="C31" s="17"/>
      <c r="D31" s="17"/>
      <c r="E31" s="17"/>
      <c r="F31" s="17"/>
      <c r="G31" s="17"/>
      <c r="H31" s="17"/>
      <c r="I31" s="17">
        <v>32009801419</v>
      </c>
      <c r="J31" s="17"/>
      <c r="K31" s="17"/>
      <c r="L31" s="17"/>
      <c r="M31" s="17"/>
      <c r="N31" s="17"/>
      <c r="O31" s="17"/>
      <c r="P31" s="26" t="s">
        <v>65</v>
      </c>
      <c r="Q31" s="31">
        <v>41.28</v>
      </c>
      <c r="R31" s="24" t="s">
        <v>35</v>
      </c>
      <c r="S31" s="30">
        <v>5</v>
      </c>
      <c r="T31" s="24">
        <f t="shared" si="1"/>
        <v>206.4</v>
      </c>
      <c r="U31" s="27" t="s">
        <v>74</v>
      </c>
      <c r="V31" s="27" t="s">
        <v>82</v>
      </c>
      <c r="W31" s="15"/>
    </row>
    <row r="32" spans="1:23" s="7" customFormat="1" ht="30" x14ac:dyDescent="0.25">
      <c r="A32" s="13">
        <v>17</v>
      </c>
      <c r="B32" s="25">
        <v>44210</v>
      </c>
      <c r="C32" s="17"/>
      <c r="D32" s="17"/>
      <c r="E32" s="17"/>
      <c r="F32" s="17"/>
      <c r="G32" s="17"/>
      <c r="H32" s="17"/>
      <c r="I32" s="17">
        <v>32009811992</v>
      </c>
      <c r="J32" s="17"/>
      <c r="K32" s="17"/>
      <c r="L32" s="17"/>
      <c r="M32" s="17"/>
      <c r="N32" s="17"/>
      <c r="O32" s="17"/>
      <c r="P32" s="26" t="s">
        <v>66</v>
      </c>
      <c r="Q32" s="31">
        <v>310.47000000000003</v>
      </c>
      <c r="R32" s="24" t="s">
        <v>35</v>
      </c>
      <c r="S32" s="30">
        <v>6</v>
      </c>
      <c r="T32" s="24">
        <f t="shared" si="1"/>
        <v>1862.8200000000002</v>
      </c>
      <c r="U32" s="27" t="s">
        <v>75</v>
      </c>
      <c r="V32" s="27" t="s">
        <v>83</v>
      </c>
      <c r="W32" s="15"/>
    </row>
    <row r="33" spans="1:23" s="7" customFormat="1" ht="30" x14ac:dyDescent="0.25">
      <c r="A33" s="13">
        <v>18</v>
      </c>
      <c r="B33" s="25">
        <v>44207</v>
      </c>
      <c r="C33" s="17"/>
      <c r="D33" s="17">
        <v>32009818717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6" t="s">
        <v>38</v>
      </c>
      <c r="Q33" s="31">
        <v>6186.6</v>
      </c>
      <c r="R33" s="24" t="s">
        <v>35</v>
      </c>
      <c r="S33" s="30">
        <v>7</v>
      </c>
      <c r="T33" s="24">
        <f t="shared" si="1"/>
        <v>43306.200000000004</v>
      </c>
      <c r="U33" s="27" t="s">
        <v>39</v>
      </c>
      <c r="V33" s="27" t="s">
        <v>84</v>
      </c>
      <c r="W33" s="15"/>
    </row>
    <row r="34" spans="1:23" s="7" customFormat="1" ht="30" x14ac:dyDescent="0.25">
      <c r="A34" s="13">
        <v>19</v>
      </c>
      <c r="B34" s="25">
        <v>44210</v>
      </c>
      <c r="C34" s="17"/>
      <c r="D34" s="17"/>
      <c r="E34" s="17"/>
      <c r="F34" s="17"/>
      <c r="G34" s="17"/>
      <c r="H34" s="17"/>
      <c r="I34" s="17">
        <v>32009825343</v>
      </c>
      <c r="J34" s="17"/>
      <c r="K34" s="17"/>
      <c r="L34" s="17"/>
      <c r="M34" s="17"/>
      <c r="N34" s="17"/>
      <c r="O34" s="17"/>
      <c r="P34" s="26" t="s">
        <v>67</v>
      </c>
      <c r="Q34" s="31">
        <v>2386.4299999999998</v>
      </c>
      <c r="R34" s="24" t="s">
        <v>35</v>
      </c>
      <c r="S34" s="30">
        <v>8</v>
      </c>
      <c r="T34" s="24">
        <f t="shared" si="1"/>
        <v>19091.439999999999</v>
      </c>
      <c r="U34" s="27" t="s">
        <v>76</v>
      </c>
      <c r="V34" s="27" t="s">
        <v>85</v>
      </c>
      <c r="W34" s="15"/>
    </row>
    <row r="35" spans="1:23" s="7" customFormat="1" ht="30" x14ac:dyDescent="0.25">
      <c r="A35" s="13">
        <v>20</v>
      </c>
      <c r="B35" s="25">
        <v>44225</v>
      </c>
      <c r="C35" s="17"/>
      <c r="D35" s="17"/>
      <c r="E35" s="17"/>
      <c r="F35" s="17">
        <v>32009836060</v>
      </c>
      <c r="G35" s="17"/>
      <c r="H35" s="17"/>
      <c r="I35" s="17"/>
      <c r="J35" s="17"/>
      <c r="K35" s="17"/>
      <c r="L35" s="17"/>
      <c r="M35" s="17"/>
      <c r="N35" s="17"/>
      <c r="O35" s="17"/>
      <c r="P35" s="26" t="s">
        <v>68</v>
      </c>
      <c r="Q35" s="31">
        <v>107.46080000000006</v>
      </c>
      <c r="R35" s="24" t="s">
        <v>35</v>
      </c>
      <c r="S35" s="30">
        <v>9</v>
      </c>
      <c r="T35" s="24">
        <f t="shared" si="1"/>
        <v>967.14720000000057</v>
      </c>
      <c r="U35" s="27" t="s">
        <v>53</v>
      </c>
      <c r="V35" s="27" t="s">
        <v>86</v>
      </c>
      <c r="W35" s="15"/>
    </row>
    <row r="36" spans="1:23" s="7" customFormat="1" ht="30" x14ac:dyDescent="0.25">
      <c r="A36" s="13">
        <v>21</v>
      </c>
      <c r="B36" s="25">
        <v>44221</v>
      </c>
      <c r="C36" s="17"/>
      <c r="D36" s="17"/>
      <c r="E36" s="17"/>
      <c r="F36" s="17"/>
      <c r="G36" s="17"/>
      <c r="H36" s="17"/>
      <c r="I36" s="17">
        <v>32009854491</v>
      </c>
      <c r="J36" s="17"/>
      <c r="K36" s="17"/>
      <c r="L36" s="17"/>
      <c r="M36" s="17"/>
      <c r="N36" s="17"/>
      <c r="O36" s="17"/>
      <c r="P36" s="26" t="s">
        <v>69</v>
      </c>
      <c r="Q36" s="31">
        <v>486.22</v>
      </c>
      <c r="R36" s="24" t="s">
        <v>35</v>
      </c>
      <c r="S36" s="30">
        <v>10</v>
      </c>
      <c r="T36" s="24">
        <f t="shared" si="1"/>
        <v>4862.2000000000007</v>
      </c>
      <c r="U36" s="27" t="s">
        <v>77</v>
      </c>
      <c r="V36" s="27" t="s">
        <v>87</v>
      </c>
      <c r="W36" s="15"/>
    </row>
    <row r="37" spans="1:23" s="7" customFormat="1" ht="30" x14ac:dyDescent="0.25">
      <c r="A37" s="13">
        <v>22</v>
      </c>
      <c r="B37" s="25">
        <v>44225</v>
      </c>
      <c r="C37" s="17"/>
      <c r="D37" s="17"/>
      <c r="E37" s="17"/>
      <c r="F37" s="17"/>
      <c r="G37" s="17"/>
      <c r="H37" s="17"/>
      <c r="I37" s="17">
        <v>32009861001</v>
      </c>
      <c r="J37" s="17"/>
      <c r="K37" s="17"/>
      <c r="L37" s="17"/>
      <c r="M37" s="17"/>
      <c r="N37" s="17"/>
      <c r="O37" s="17"/>
      <c r="P37" s="26" t="s">
        <v>70</v>
      </c>
      <c r="Q37" s="31">
        <v>1933.38</v>
      </c>
      <c r="R37" s="24" t="s">
        <v>35</v>
      </c>
      <c r="S37" s="30">
        <v>11</v>
      </c>
      <c r="T37" s="24">
        <f t="shared" si="1"/>
        <v>21267.18</v>
      </c>
      <c r="U37" s="27" t="s">
        <v>78</v>
      </c>
      <c r="V37" s="27" t="s">
        <v>88</v>
      </c>
      <c r="W37" s="15"/>
    </row>
    <row r="38" spans="1:23" s="23" customFormat="1" x14ac:dyDescent="0.2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19"/>
      <c r="Q38" s="21"/>
      <c r="R38" s="19"/>
      <c r="S38" s="19"/>
      <c r="T38" s="21"/>
      <c r="U38" s="19"/>
      <c r="V38" s="19"/>
      <c r="W38" s="22"/>
    </row>
  </sheetData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P27:P37 U27:V37">
    <cfRule type="expression" dxfId="14" priority="29">
      <formula>$E27&lt;&gt;" "</formula>
    </cfRule>
  </conditionalFormatting>
  <conditionalFormatting sqref="P27:P37 U27:V37">
    <cfRule type="expression" dxfId="13" priority="30">
      <formula>$E27=" "</formula>
    </cfRule>
  </conditionalFormatting>
  <conditionalFormatting sqref="U27:V37">
    <cfRule type="expression" dxfId="12" priority="28">
      <formula>OR($D27="Не состоялась", $D27="Отменена")</formula>
    </cfRule>
  </conditionalFormatting>
  <conditionalFormatting sqref="T16:T37">
    <cfRule type="expression" dxfId="11" priority="22">
      <formula>OR(REGEXMATCH(#REF!,"Отменена")=TRUE,REGEXMATCH(#REF!,"Не состоялась")=TRUE)</formula>
    </cfRule>
  </conditionalFormatting>
  <conditionalFormatting sqref="R16">
    <cfRule type="expression" dxfId="10" priority="21">
      <formula>OR(REGEXMATCH(#REF!,"Отменена")=TRUE,REGEXMATCH(#REF!,"Не состоялась")=TRUE)</formula>
    </cfRule>
  </conditionalFormatting>
  <conditionalFormatting sqref="P16:P26">
    <cfRule type="expression" dxfId="9" priority="9">
      <formula>$E16&lt;&gt;" "</formula>
    </cfRule>
  </conditionalFormatting>
  <conditionalFormatting sqref="P16:P26">
    <cfRule type="expression" dxfId="8" priority="10">
      <formula>$E16=" "</formula>
    </cfRule>
  </conditionalFormatting>
  <conditionalFormatting sqref="U16:U26">
    <cfRule type="expression" dxfId="7" priority="6">
      <formula>$E16&lt;&gt;" "</formula>
    </cfRule>
  </conditionalFormatting>
  <conditionalFormatting sqref="U16:U26">
    <cfRule type="expression" dxfId="6" priority="7">
      <formula>$E16=" "</formula>
    </cfRule>
  </conditionalFormatting>
  <conditionalFormatting sqref="U16:U26">
    <cfRule type="expression" dxfId="5" priority="8">
      <formula>OR($D16="Не состоялась", $D16="Отменена")</formula>
    </cfRule>
  </conditionalFormatting>
  <conditionalFormatting sqref="V16:V26">
    <cfRule type="expression" dxfId="4" priority="3">
      <formula>$E16&lt;&gt;" "</formula>
    </cfRule>
  </conditionalFormatting>
  <conditionalFormatting sqref="V16:V26">
    <cfRule type="expression" dxfId="3" priority="4">
      <formula>$E16=" "</formula>
    </cfRule>
  </conditionalFormatting>
  <conditionalFormatting sqref="V16:V26">
    <cfRule type="expression" dxfId="2" priority="5">
      <formula>OR($D16="Не состоялась", $D16="Отменена")</formula>
    </cfRule>
  </conditionalFormatting>
  <conditionalFormatting sqref="R17:R24">
    <cfRule type="expression" dxfId="1" priority="2">
      <formula>OR(REGEXMATCH(#REF!,"Отменена")=TRUE,REGEXMATCH(#REF!,"Не состоялась")=TRUE)</formula>
    </cfRule>
  </conditionalFormatting>
  <conditionalFormatting sqref="R25:R37">
    <cfRule type="expression" dxfId="0" priority="1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33"/>
  <sheetViews>
    <sheetView zoomScale="55" zoomScaleNormal="55" workbookViewId="0">
      <selection activeCell="C16" sqref="C16:O33"/>
    </sheetView>
  </sheetViews>
  <sheetFormatPr defaultRowHeight="15" x14ac:dyDescent="0.25"/>
  <cols>
    <col min="3" max="15" width="15.85546875" customWidth="1"/>
  </cols>
  <sheetData>
    <row r="11" spans="3:15" x14ac:dyDescent="0.25">
      <c r="C11" s="16"/>
      <c r="D11" s="16"/>
    </row>
    <row r="12" spans="3:15" x14ac:dyDescent="0.25">
      <c r="C12" s="16"/>
      <c r="D12" s="16"/>
    </row>
    <row r="13" spans="3:15" x14ac:dyDescent="0.25">
      <c r="C13" s="16"/>
      <c r="D13" s="16"/>
    </row>
    <row r="14" spans="3:15" x14ac:dyDescent="0.25">
      <c r="C14" s="16"/>
      <c r="D14" s="16"/>
    </row>
    <row r="15" spans="3:15" x14ac:dyDescent="0.25">
      <c r="C15" s="16"/>
      <c r="D15" s="16"/>
    </row>
    <row r="16" spans="3:15" x14ac:dyDescent="0.25">
      <c r="C16" s="17"/>
      <c r="D16" s="17"/>
      <c r="E16" s="17"/>
      <c r="F16" s="17"/>
      <c r="G16" s="17"/>
      <c r="H16" s="17"/>
      <c r="I16" s="17">
        <f>HYPERLINK(Лист1!$B$2&amp;Лист1!I16,Лист1!I16)</f>
        <v>0</v>
      </c>
      <c r="J16" s="17"/>
      <c r="K16" s="17"/>
      <c r="L16" s="17"/>
      <c r="M16" s="17"/>
      <c r="N16" s="17"/>
      <c r="O16" s="17"/>
    </row>
    <row r="17" spans="3:15" x14ac:dyDescent="0.25">
      <c r="C17" s="17"/>
      <c r="D17" s="17"/>
      <c r="E17" s="17"/>
      <c r="F17" s="17"/>
      <c r="G17" s="17"/>
      <c r="H17" s="17"/>
      <c r="I17" s="17">
        <f>HYPERLINK(Лист1!$B$2&amp;Лист1!I17,Лист1!I17)</f>
        <v>0</v>
      </c>
      <c r="J17" s="17"/>
      <c r="K17" s="17"/>
      <c r="L17" s="17"/>
      <c r="M17" s="17"/>
      <c r="N17" s="17"/>
      <c r="O17" s="17"/>
    </row>
    <row r="18" spans="3:15" x14ac:dyDescent="0.25">
      <c r="C18" s="17"/>
      <c r="D18" s="17"/>
      <c r="E18" s="17"/>
      <c r="F18" s="17"/>
      <c r="G18" s="17"/>
      <c r="H18" s="17"/>
      <c r="I18" s="17">
        <f>HYPERLINK(Лист1!$B$2&amp;Лист1!I18,Лист1!I18)</f>
        <v>32009803273</v>
      </c>
      <c r="J18" s="17"/>
      <c r="K18" s="17"/>
      <c r="L18" s="17"/>
      <c r="M18" s="17"/>
      <c r="N18" s="17"/>
      <c r="O18" s="17"/>
    </row>
    <row r="19" spans="3:15" x14ac:dyDescent="0.25">
      <c r="C19" s="17"/>
      <c r="D19" s="17"/>
      <c r="E19" s="17"/>
      <c r="F19" s="17"/>
      <c r="G19" s="17"/>
      <c r="H19" s="17"/>
      <c r="I19" s="17">
        <f>HYPERLINK(Лист1!$B$2&amp;Лист1!I19,Лист1!I19)</f>
        <v>32009791949</v>
      </c>
      <c r="J19" s="17"/>
      <c r="K19" s="17"/>
      <c r="L19" s="17"/>
      <c r="M19" s="17"/>
      <c r="N19" s="17"/>
      <c r="O19" s="17"/>
    </row>
    <row r="20" spans="3:15" x14ac:dyDescent="0.25">
      <c r="C20" s="17"/>
      <c r="D20" s="17"/>
      <c r="E20" s="17"/>
      <c r="F20" s="17"/>
      <c r="G20" s="17"/>
      <c r="H20" s="17"/>
      <c r="I20" s="17">
        <f>HYPERLINK(Лист1!$B$2&amp;Лист1!I20,Лист1!I20)</f>
        <v>32009818715</v>
      </c>
      <c r="J20" s="17"/>
      <c r="K20" s="17"/>
      <c r="L20" s="17"/>
      <c r="M20" s="17"/>
      <c r="N20" s="17"/>
      <c r="O20" s="17"/>
    </row>
    <row r="21" spans="3:15" x14ac:dyDescent="0.25">
      <c r="C21" s="17"/>
      <c r="D21" s="17"/>
      <c r="E21" s="17"/>
      <c r="F21" s="17"/>
      <c r="G21" s="17"/>
      <c r="H21" s="17"/>
      <c r="I21" s="17">
        <f>HYPERLINK(Лист1!$B$2&amp;Лист1!I21,Лист1!I21)</f>
        <v>32009835693</v>
      </c>
      <c r="J21" s="17"/>
      <c r="K21" s="17"/>
      <c r="L21" s="17"/>
      <c r="M21" s="17"/>
      <c r="N21" s="17"/>
      <c r="O21" s="17"/>
    </row>
    <row r="22" spans="3:15" x14ac:dyDescent="0.25">
      <c r="C22" s="17"/>
      <c r="D22" s="17"/>
      <c r="E22" s="17"/>
      <c r="F22" s="17"/>
      <c r="G22" s="17"/>
      <c r="H22" s="17"/>
      <c r="I22" s="17">
        <f>HYPERLINK(Лист1!$B$2&amp;Лист1!I22,Лист1!I22)</f>
        <v>32009841712</v>
      </c>
      <c r="J22" s="17"/>
      <c r="K22" s="17"/>
      <c r="L22" s="17"/>
      <c r="M22" s="17"/>
      <c r="N22" s="17"/>
      <c r="O22" s="17"/>
    </row>
    <row r="23" spans="3:15" x14ac:dyDescent="0.25">
      <c r="C23" s="17"/>
      <c r="D23" s="17"/>
      <c r="E23" s="17"/>
      <c r="F23" s="17"/>
      <c r="G23" s="17"/>
      <c r="H23" s="17"/>
      <c r="I23" s="17">
        <f>HYPERLINK(Лист1!$B$2&amp;Лист1!I23,Лист1!I23)</f>
        <v>32009803273</v>
      </c>
      <c r="J23" s="17"/>
      <c r="K23" s="17"/>
      <c r="L23" s="17"/>
      <c r="M23" s="17"/>
      <c r="N23" s="17"/>
      <c r="O23" s="17"/>
    </row>
    <row r="24" spans="3:15" x14ac:dyDescent="0.25">
      <c r="C24" s="17"/>
      <c r="D24" s="17"/>
      <c r="E24" s="17"/>
      <c r="F24" s="17"/>
      <c r="G24" s="17"/>
      <c r="H24" s="17"/>
      <c r="I24" s="17">
        <f>HYPERLINK(Лист1!$B$2&amp;Лист1!I24,Лист1!I24)</f>
        <v>32009791949</v>
      </c>
      <c r="J24" s="17"/>
      <c r="K24" s="17"/>
      <c r="L24" s="17"/>
      <c r="M24" s="17"/>
      <c r="N24" s="17"/>
      <c r="O24" s="17"/>
    </row>
    <row r="25" spans="3:15" x14ac:dyDescent="0.2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>
        <f>HYPERLINK(Лист1!$B$2&amp;Лист1!N25,Лист1!N25)</f>
        <v>0</v>
      </c>
      <c r="O25" s="17"/>
    </row>
    <row r="26" spans="3:15" x14ac:dyDescent="0.25">
      <c r="C26" s="17"/>
      <c r="D26" s="17"/>
      <c r="E26" s="17"/>
      <c r="F26" s="17"/>
      <c r="G26" s="17"/>
      <c r="H26" s="17"/>
      <c r="I26" s="17">
        <f>HYPERLINK(Лист1!$B$2&amp;Лист1!I26,Лист1!I26)</f>
        <v>32009835693</v>
      </c>
      <c r="J26" s="17"/>
      <c r="K26" s="17"/>
      <c r="L26" s="17"/>
      <c r="M26" s="17"/>
      <c r="N26" s="17"/>
      <c r="O26" s="17"/>
    </row>
    <row r="27" spans="3:15" x14ac:dyDescent="0.25">
      <c r="C27" s="17"/>
      <c r="D27" s="17"/>
      <c r="E27" s="17"/>
      <c r="F27" s="17"/>
      <c r="G27" s="17"/>
      <c r="H27" s="17"/>
      <c r="I27" s="17">
        <f>HYPERLINK(Лист1!$B$2&amp;Лист1!I27,Лист1!I27)</f>
        <v>32009841712</v>
      </c>
      <c r="J27" s="17"/>
      <c r="K27" s="17"/>
      <c r="L27" s="17"/>
      <c r="M27" s="17"/>
      <c r="N27" s="17"/>
      <c r="O27" s="17"/>
    </row>
    <row r="28" spans="3:15" x14ac:dyDescent="0.25">
      <c r="C28" s="17"/>
      <c r="D28" s="17"/>
      <c r="E28" s="17"/>
      <c r="F28" s="17"/>
      <c r="G28" s="17"/>
      <c r="H28" s="17"/>
      <c r="I28" s="17" t="e">
        <f>HYPERLINK(Лист1!$B$2&amp;Лист1!#REF!,Лист1!#REF!)</f>
        <v>#REF!</v>
      </c>
      <c r="J28" s="17"/>
      <c r="K28" s="17"/>
      <c r="L28" s="17"/>
      <c r="M28" s="17"/>
      <c r="N28" s="17"/>
      <c r="O28" s="17"/>
    </row>
    <row r="29" spans="3:15" x14ac:dyDescent="0.25">
      <c r="C29" s="17"/>
      <c r="D29" s="17"/>
      <c r="E29" s="17"/>
      <c r="F29" s="17"/>
      <c r="G29" s="17"/>
      <c r="H29" s="17"/>
      <c r="I29" s="17" t="e">
        <f>HYPERLINK(Лист1!$B$2&amp;Лист1!#REF!,Лист1!#REF!)</f>
        <v>#REF!</v>
      </c>
      <c r="J29" s="17"/>
      <c r="K29" s="17"/>
      <c r="L29" s="17"/>
      <c r="M29" s="17"/>
      <c r="N29" s="17"/>
      <c r="O29" s="17"/>
    </row>
    <row r="30" spans="3:15" x14ac:dyDescent="0.25">
      <c r="C30" s="17"/>
      <c r="D30" s="17"/>
      <c r="E30" s="17"/>
      <c r="F30" s="17"/>
      <c r="G30" s="17"/>
      <c r="H30" s="17"/>
      <c r="I30" s="17" t="e">
        <f>HYPERLINK(Лист1!$B$2&amp;Лист1!#REF!,Лист1!#REF!)</f>
        <v>#REF!</v>
      </c>
      <c r="J30" s="17"/>
      <c r="K30" s="17"/>
      <c r="L30" s="17"/>
      <c r="M30" s="17"/>
      <c r="N30" s="17"/>
      <c r="O30" s="17"/>
    </row>
    <row r="31" spans="3:15" x14ac:dyDescent="0.25">
      <c r="C31" s="17"/>
      <c r="D31" s="17"/>
      <c r="E31" s="17"/>
      <c r="F31" s="17"/>
      <c r="G31" s="17"/>
      <c r="H31" s="17"/>
      <c r="I31" s="17" t="e">
        <f>HYPERLINK(Лист1!$B$2&amp;Лист1!#REF!,Лист1!#REF!)</f>
        <v>#REF!</v>
      </c>
      <c r="J31" s="17"/>
      <c r="K31" s="17"/>
      <c r="L31" s="17"/>
      <c r="M31" s="17"/>
      <c r="N31" s="17"/>
      <c r="O31" s="17"/>
    </row>
    <row r="32" spans="3:15" x14ac:dyDescent="0.25">
      <c r="C32" s="17"/>
      <c r="D32" s="17"/>
      <c r="E32" s="17"/>
      <c r="F32" s="17"/>
      <c r="G32" s="17"/>
      <c r="H32" s="17"/>
      <c r="I32" s="17" t="e">
        <f>HYPERLINK(Лист1!$B$2&amp;Лист1!#REF!,Лист1!#REF!)</f>
        <v>#REF!</v>
      </c>
      <c r="J32" s="17"/>
      <c r="K32" s="17"/>
      <c r="L32" s="17"/>
      <c r="M32" s="17"/>
      <c r="N32" s="17"/>
      <c r="O32" s="17"/>
    </row>
    <row r="33" spans="3:15" x14ac:dyDescent="0.2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 t="e">
        <f>HYPERLINK(Лист1!$B$2&amp;Лист1!#REF!,Лист1!#REF!)</f>
        <v>#REF!</v>
      </c>
      <c r="O3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2021-07-05T04:52:30Z</dcterms:modified>
</cp:coreProperties>
</file>