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390" tabRatio="949" activeTab="1"/>
  </bookViews>
  <sheets>
    <sheet name="Прилож.5 январь" sheetId="1" r:id="rId1"/>
    <sheet name="Прилож.5 февраль" sheetId="2" r:id="rId2"/>
    <sheet name="Прилож.5 март" sheetId="3" r:id="rId3"/>
    <sheet name="1 квартал 2012" sheetId="4" r:id="rId4"/>
    <sheet name="Прилож.5 апрель" sheetId="5" r:id="rId5"/>
    <sheet name="Прилож.5 май" sheetId="6" r:id="rId6"/>
    <sheet name="Прилож.5 июнь" sheetId="7" r:id="rId7"/>
    <sheet name="2 квартал 2012" sheetId="8" r:id="rId8"/>
    <sheet name="Прилож.5 июль" sheetId="9" r:id="rId9"/>
    <sheet name="Прилож.5 август" sheetId="10" r:id="rId10"/>
    <sheet name="Прилож.5 сентябрь" sheetId="11" r:id="rId11"/>
    <sheet name="3 квартал 2012" sheetId="12" r:id="rId12"/>
    <sheet name="Прилож.5 октябрь" sheetId="13" r:id="rId13"/>
    <sheet name="Прилож.5 ноябрь" sheetId="14" r:id="rId14"/>
    <sheet name="Прилож.5 декабрь" sheetId="15" r:id="rId15"/>
    <sheet name="4 квартал 2012" sheetId="16" r:id="rId16"/>
  </sheets>
  <definedNames/>
  <calcPr fullCalcOnLoad="1"/>
</workbook>
</file>

<file path=xl/sharedStrings.xml><?xml version="1.0" encoding="utf-8"?>
<sst xmlns="http://schemas.openxmlformats.org/spreadsheetml/2006/main" count="9232" uniqueCount="112">
  <si>
    <t>№ п/п</t>
  </si>
  <si>
    <t>Наименование магистрального газопровода</t>
  </si>
  <si>
    <t>к приказу ФАС России</t>
  </si>
  <si>
    <t>от 23.12.2011 № 893</t>
  </si>
  <si>
    <t>Зона выхода из магистрального газопровода</t>
  </si>
  <si>
    <t>Зона входа в магистральный газопровод</t>
  </si>
  <si>
    <t>Приложение 5</t>
  </si>
  <si>
    <t>Информация о способах приобретения, стоимости и об объемах товаров,</t>
  </si>
  <si>
    <t>необходимых для оказания услуг по транспортировке газа по магистральным</t>
  </si>
  <si>
    <t>Виды (группы) товаров (работ, услуг), необходимых для оказания услуг по транспортировке газа по магистральному газопроводу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</si>
  <si>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магистральному газопроводу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</si>
  <si>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магистральному газопроводу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</si>
  <si>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магистральному газопроводу</t>
  </si>
  <si>
    <t>Материалы на текущий ремонт, обслуживание и эксплуатацию производственного оборудования и сооружений, кроме строительных материалов и инструментов (в статью также входят запорная арматура, трубы (не строительные), детали и т.п. )</t>
  </si>
  <si>
    <t>Запчасти и материалы для текущего ремонта и обслуживания автотранспортной, специальной и тракторной техники</t>
  </si>
  <si>
    <t>Канцтовары</t>
  </si>
  <si>
    <t>Хозяйственные материалы, инвентарь и бытовая химия</t>
  </si>
  <si>
    <t>Талоны на размещение твердых и слив жидких бытовых отходов</t>
  </si>
  <si>
    <t>Прочие материалы</t>
  </si>
  <si>
    <t>Бензин и дизтопливо</t>
  </si>
  <si>
    <t>Прочие ГСМ</t>
  </si>
  <si>
    <t>Расходы на водоснабжение и канализацию</t>
  </si>
  <si>
    <t>Расходы на электроэнергию</t>
  </si>
  <si>
    <t>Расходы на теплоэнергию</t>
  </si>
  <si>
    <t>Затраты на охранные услуги</t>
  </si>
  <si>
    <t>Услуги по прикладным и лабораторным исследованиям (кроме относящихся к статье "ЭБ, ООС")</t>
  </si>
  <si>
    <t>Услуги по поверке, испытанию, тарировке и измерению</t>
  </si>
  <si>
    <t>Услуги непосредственно связанные с обеспечением технологической радиосвязи</t>
  </si>
  <si>
    <t>Услуги непосредственно связанные с эксплуатацией автотранспорта и спецтехники</t>
  </si>
  <si>
    <t>Услуги непосредственно связанные с эксплуатацией прочего оборудования и сооружений</t>
  </si>
  <si>
    <t>Транспортные услуги, кроме услуг автотранспорта, тракторной и специальной техники, не включенные в стоимость ТМЦ</t>
  </si>
  <si>
    <t>Нотариальные услуги</t>
  </si>
  <si>
    <t>Услуги по оформлению имущества, кроме оформления автомобильной, тракторной и специальной техники</t>
  </si>
  <si>
    <t>Прочие профессиональные услуги</t>
  </si>
  <si>
    <t>Услуги электросвязи</t>
  </si>
  <si>
    <t>Информационно-технические услуги</t>
  </si>
  <si>
    <t xml:space="preserve">Услуги банка            </t>
  </si>
  <si>
    <t>Услуги средств СМИ, в т.ч. объявления</t>
  </si>
  <si>
    <t xml:space="preserve">Услуги по копировально-множительному обслуживанию </t>
  </si>
  <si>
    <t>Инструменты, кроме относящихся к ОС стоимостью менее 40 тыс. руб.</t>
  </si>
  <si>
    <t>Списание ОС стоимостью менее 40 тыс. руб.</t>
  </si>
  <si>
    <t>Магистральный газопровод</t>
  </si>
  <si>
    <t>газопроводам ОАО "Сахатранснефтегаз" по РС (Я) за январь 2012 год.</t>
  </si>
  <si>
    <t>МГ Мастах-Берге</t>
  </si>
  <si>
    <t>строительные материалы</t>
  </si>
  <si>
    <t>Инструменты, кроме относящихся к ОС стоимостью менее 10 тыс. руб.</t>
  </si>
  <si>
    <t>расходные материалы и комплектующие оргтехники</t>
  </si>
  <si>
    <t>материалы на технические нужды</t>
  </si>
  <si>
    <t>Списание ОС стоимостью менее 10 тыс. руб.</t>
  </si>
  <si>
    <t xml:space="preserve">Услуги привлеченного автотранспорта </t>
  </si>
  <si>
    <t xml:space="preserve">экологическая безопасность </t>
  </si>
  <si>
    <t>профессиональные услуги</t>
  </si>
  <si>
    <t>прочие услуги</t>
  </si>
  <si>
    <t>прочие расходы</t>
  </si>
  <si>
    <t>МГ Средневилюйское ГКМ - Мастах</t>
  </si>
  <si>
    <t>МГ СВГКМ-М</t>
  </si>
  <si>
    <t>АГРС г.Вилюйск</t>
  </si>
  <si>
    <t>ГО г.Вилюйск</t>
  </si>
  <si>
    <t>АГРС с.Екюндю</t>
  </si>
  <si>
    <t>АГРС с.Чинеке</t>
  </si>
  <si>
    <t>АГРС с.Тасагар</t>
  </si>
  <si>
    <t>ГО с.Тасагар</t>
  </si>
  <si>
    <t>АГРС с.Хампа</t>
  </si>
  <si>
    <t>МГ СВГКМ-Мастах</t>
  </si>
  <si>
    <t>АГРС с.Тымпы</t>
  </si>
  <si>
    <t>АГРС с.Чай</t>
  </si>
  <si>
    <t>АГРС с.Сайылык</t>
  </si>
  <si>
    <t>АГРС с.Арылах</t>
  </si>
  <si>
    <t>МГ Вил-Ввил</t>
  </si>
  <si>
    <t>АГРС с. Сыдыбыл</t>
  </si>
  <si>
    <t>АГРС с.Кюль</t>
  </si>
  <si>
    <t>АГРС с.Хомустах</t>
  </si>
  <si>
    <t>АГРС с.Тамалакан</t>
  </si>
  <si>
    <t>АГРС с. Верхневилюйск</t>
  </si>
  <si>
    <t>ГО с.Усун</t>
  </si>
  <si>
    <t>АГРС с.Кюбяинде</t>
  </si>
  <si>
    <t>УКПГ СТГКМ</t>
  </si>
  <si>
    <t>АГРС с.Усун</t>
  </si>
  <si>
    <t>АГРС с.Тылгыны</t>
  </si>
  <si>
    <t>Газопровод-отвод к АГРС г. Вилюйск</t>
  </si>
  <si>
    <t>Газопровод-отвод к АГРС с. Экюндю</t>
  </si>
  <si>
    <t>Газопровод-отвод к АГРС с. Чинеке</t>
  </si>
  <si>
    <t>Газопровод-отвод к АГРС с. Тасагар</t>
  </si>
  <si>
    <t>Газопровод-отвод к АГРС с. Хампа</t>
  </si>
  <si>
    <t>Газопровод-отвод к АГРС с.Тымпы</t>
  </si>
  <si>
    <t>Газопровод-отвод к АГРС с. Чай (Борогонцы)</t>
  </si>
  <si>
    <t>Газопровод-отвод к АГРС с. Сайылык (Мукучи)</t>
  </si>
  <si>
    <t>Газопровод-отвод к АГРС с. Арылах</t>
  </si>
  <si>
    <t>МГ Вилюйск - Верхневилюйск</t>
  </si>
  <si>
    <t>Газопровод-отвод к АГРС с. Сыдыбыл</t>
  </si>
  <si>
    <t>Газопровод-отвод к АГРС с. Кюль (Харбалах)</t>
  </si>
  <si>
    <t>Газопровод-отвод к АГРС с. Хомустах (Нам)</t>
  </si>
  <si>
    <t>Газопровод-отвод к АГРС с. Тамалакан (Оросу)</t>
  </si>
  <si>
    <t>Газопровод-отвод к АГРС с. Верхневилюйск</t>
  </si>
  <si>
    <t>Газопровод-отвод к АГРС с. Кюбяинде</t>
  </si>
  <si>
    <t>Газопровод-отвод к АГРС с. Усун</t>
  </si>
  <si>
    <t>Газопровод-отвод к АГРС с. Тылгыны</t>
  </si>
  <si>
    <t>газопроводам ОАО "Сахатранснефтегаз" по РС (Я) за февраль 2012 год.</t>
  </si>
  <si>
    <t>газопроводам ОАО "Сахатранснефтегаз" по РС (Я) за IV квартал 2012 год.</t>
  </si>
  <si>
    <t>газопроводам ОАО "Сахатранснефтегаз" по РС (Я) за декабрь 2012 год.</t>
  </si>
  <si>
    <t>газопроводам ОАО "Сахатранснефтегаз" по РС (Я) за ноябрь 2012 год.</t>
  </si>
  <si>
    <t>газопроводам ОАО "Сахатранснефтегаз" по РС (Я) за октябрь 2012 год.</t>
  </si>
  <si>
    <t>газопроводам ОАО "Сахатранснефтегаз" по РС (Я) за III -квартал 2012 год.</t>
  </si>
  <si>
    <t>газопроводам  ОАО "Сахатранснефтегаз" по РС (Я) за сентябрь 2012 год.</t>
  </si>
  <si>
    <t>газопроводам ОАО "Сахатранснефтегаз" по РС (Я) за август 2012 год.</t>
  </si>
  <si>
    <t>газопроводам ОАО "Сахатранснефтегаз" по РС (Я) за июль 2012 год.</t>
  </si>
  <si>
    <t>газопроводам  ОАО "Сахатранснефтегаз" по РС (Я) за 2-квартал 2012 год.</t>
  </si>
  <si>
    <t>газопроводам ОАО "Сахатранснефтегаз" по РС (Я) за июнь 2012 год.</t>
  </si>
  <si>
    <t>газопроводам  ОАО "Сахатранснефтегаз" по РС (Я) за май 2012 год.</t>
  </si>
  <si>
    <t>газопроводам  ОАО "Сахатранснефтегаз" по РС (Я) за апрель 2012 год.</t>
  </si>
  <si>
    <t>газопроводам ОАО "Сахатранснефтегаз" по РС (Я) за 1-квартал 2012 год.</t>
  </si>
  <si>
    <t>газопроводам  ОАО "Сахатранснефтегаз" по РС (Я) за март 2012 год.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</si>
</sst>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"/>
  </numFmts>
  <fonts count="41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4" fillId="0" borderId="0" xfId="0" applyFont="1" applyAlignment="1">
      <alignment horizontal="center" vertical="top"/>
    </xf>
    <xf numFmtId="164" fontId="1" fillId="0" borderId="10" xfId="0" applyNumberFormat="1" applyFont="1" applyFill="1" applyBorder="1" applyAlignment="1">
      <alignment horizontal="left" vertical="distributed"/>
    </xf>
    <xf numFmtId="0" fontId="4" fillId="0" borderId="10" xfId="0" applyFont="1" applyBorder="1" applyAlignment="1">
      <alignment/>
    </xf>
    <xf numFmtId="167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3" fontId="40" fillId="0" borderId="11" xfId="0" applyNumberFormat="1" applyFont="1" applyFill="1" applyBorder="1" applyAlignment="1">
      <alignment horizontal="center" vertical="center" wrapText="1"/>
    </xf>
    <xf numFmtId="43" fontId="40" fillId="0" borderId="12" xfId="0" applyNumberFormat="1" applyFont="1" applyFill="1" applyBorder="1" applyAlignment="1">
      <alignment horizontal="center" vertical="center" wrapText="1"/>
    </xf>
    <xf numFmtId="43" fontId="40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9"/>
  <sheetViews>
    <sheetView zoomScale="90" zoomScaleNormal="90" zoomScalePageLayoutView="0" workbookViewId="0" topLeftCell="A28">
      <selection activeCell="C40" sqref="C40:D519"/>
    </sheetView>
  </sheetViews>
  <sheetFormatPr defaultColWidth="15.875" defaultRowHeight="12.75"/>
  <cols>
    <col min="1" max="1" width="5.25390625" style="1" customWidth="1"/>
    <col min="2" max="2" width="32.375" style="1" customWidth="1"/>
    <col min="3" max="3" width="21.625" style="1" customWidth="1"/>
    <col min="4" max="4" width="17.625" style="1" customWidth="1"/>
    <col min="5" max="5" width="57.625" style="1" customWidth="1"/>
    <col min="6" max="16384" width="15.875" style="1" customWidth="1"/>
  </cols>
  <sheetData>
    <row r="1" ht="12.75">
      <c r="H1" s="2" t="s">
        <v>6</v>
      </c>
    </row>
    <row r="2" ht="12.75">
      <c r="H2" s="2" t="s">
        <v>2</v>
      </c>
    </row>
    <row r="3" ht="12.75">
      <c r="H3" s="2" t="s">
        <v>3</v>
      </c>
    </row>
    <row r="4" s="3" customFormat="1" ht="15.75"/>
    <row r="5" s="3" customFormat="1" ht="15.75"/>
    <row r="6" spans="1:8" ht="16.5">
      <c r="A6" s="13" t="s">
        <v>7</v>
      </c>
      <c r="B6" s="13"/>
      <c r="C6" s="13"/>
      <c r="D6" s="13"/>
      <c r="E6" s="13"/>
      <c r="F6" s="13"/>
      <c r="G6" s="13"/>
      <c r="H6" s="13"/>
    </row>
    <row r="7" spans="1:8" ht="16.5">
      <c r="A7" s="13" t="s">
        <v>8</v>
      </c>
      <c r="B7" s="13"/>
      <c r="C7" s="13"/>
      <c r="D7" s="13"/>
      <c r="E7" s="13"/>
      <c r="F7" s="13"/>
      <c r="G7" s="13"/>
      <c r="H7" s="13"/>
    </row>
    <row r="8" spans="1:8" ht="16.5">
      <c r="A8" s="13" t="s">
        <v>42</v>
      </c>
      <c r="B8" s="13"/>
      <c r="C8" s="13"/>
      <c r="D8" s="13"/>
      <c r="E8" s="13"/>
      <c r="F8" s="13"/>
      <c r="G8" s="13"/>
      <c r="H8" s="13"/>
    </row>
    <row r="9" s="3" customFormat="1" ht="15.75"/>
    <row r="10" spans="1:8" s="5" customFormat="1" ht="130.5" customHeight="1">
      <c r="A10" s="4" t="s">
        <v>0</v>
      </c>
      <c r="B10" s="4" t="s">
        <v>1</v>
      </c>
      <c r="C10" s="4" t="s">
        <v>5</v>
      </c>
      <c r="D10" s="4" t="s">
        <v>4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9" customFormat="1" ht="11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6" customFormat="1" ht="48" customHeight="1">
      <c r="A12" s="14">
        <v>1</v>
      </c>
      <c r="B12" s="17" t="s">
        <v>41</v>
      </c>
      <c r="C12" s="11"/>
      <c r="D12" s="11"/>
      <c r="E12" s="10" t="s">
        <v>13</v>
      </c>
      <c r="F12" s="8"/>
      <c r="G12" s="12">
        <v>311.6</v>
      </c>
      <c r="H12" s="11"/>
    </row>
    <row r="13" spans="1:8" ht="25.5" customHeight="1">
      <c r="A13" s="15"/>
      <c r="B13" s="18"/>
      <c r="C13" s="8"/>
      <c r="D13" s="8"/>
      <c r="E13" s="10" t="s">
        <v>39</v>
      </c>
      <c r="F13" s="8"/>
      <c r="G13" s="12">
        <v>43.7</v>
      </c>
      <c r="H13" s="8"/>
    </row>
    <row r="14" spans="1:8" ht="36.75" customHeight="1">
      <c r="A14" s="15"/>
      <c r="B14" s="18"/>
      <c r="C14" s="8"/>
      <c r="D14" s="8"/>
      <c r="E14" s="10" t="s">
        <v>14</v>
      </c>
      <c r="F14" s="8"/>
      <c r="G14" s="12">
        <v>64.7</v>
      </c>
      <c r="H14" s="8"/>
    </row>
    <row r="15" spans="1:8" ht="12.75">
      <c r="A15" s="15"/>
      <c r="B15" s="18"/>
      <c r="C15" s="8"/>
      <c r="D15" s="8"/>
      <c r="E15" s="10" t="s">
        <v>15</v>
      </c>
      <c r="F15" s="8"/>
      <c r="G15" s="12">
        <v>0</v>
      </c>
      <c r="H15" s="8"/>
    </row>
    <row r="16" spans="1:8" ht="22.5" customHeight="1">
      <c r="A16" s="15"/>
      <c r="B16" s="18"/>
      <c r="C16" s="8"/>
      <c r="D16" s="8"/>
      <c r="E16" s="10" t="s">
        <v>16</v>
      </c>
      <c r="F16" s="8"/>
      <c r="G16" s="12">
        <v>28.4</v>
      </c>
      <c r="H16" s="8"/>
    </row>
    <row r="17" spans="1:8" ht="22.5" customHeight="1">
      <c r="A17" s="15"/>
      <c r="B17" s="18"/>
      <c r="C17" s="8"/>
      <c r="D17" s="8"/>
      <c r="E17" s="10" t="s">
        <v>17</v>
      </c>
      <c r="F17" s="8"/>
      <c r="G17" s="12">
        <v>1.9</v>
      </c>
      <c r="H17" s="8"/>
    </row>
    <row r="18" spans="1:8" ht="22.5" customHeight="1">
      <c r="A18" s="15"/>
      <c r="B18" s="18"/>
      <c r="C18" s="8"/>
      <c r="D18" s="8"/>
      <c r="E18" s="10" t="s">
        <v>40</v>
      </c>
      <c r="F18" s="8"/>
      <c r="G18" s="12">
        <v>357.9</v>
      </c>
      <c r="H18" s="8"/>
    </row>
    <row r="19" spans="1:8" ht="12.75">
      <c r="A19" s="15"/>
      <c r="B19" s="18"/>
      <c r="C19" s="8"/>
      <c r="D19" s="8"/>
      <c r="E19" s="10" t="s">
        <v>18</v>
      </c>
      <c r="F19" s="8"/>
      <c r="G19" s="12">
        <v>0</v>
      </c>
      <c r="H19" s="8"/>
    </row>
    <row r="20" spans="1:8" ht="18.75" customHeight="1">
      <c r="A20" s="15"/>
      <c r="B20" s="18"/>
      <c r="C20" s="8"/>
      <c r="D20" s="8"/>
      <c r="E20" s="10" t="s">
        <v>19</v>
      </c>
      <c r="F20" s="8"/>
      <c r="G20" s="12">
        <v>1303.1</v>
      </c>
      <c r="H20" s="8"/>
    </row>
    <row r="21" spans="1:8" ht="12.75">
      <c r="A21" s="15"/>
      <c r="B21" s="18"/>
      <c r="C21" s="8"/>
      <c r="D21" s="8"/>
      <c r="E21" s="10" t="s">
        <v>20</v>
      </c>
      <c r="F21" s="8"/>
      <c r="G21" s="12">
        <v>427.3</v>
      </c>
      <c r="H21" s="8"/>
    </row>
    <row r="22" spans="1:8" ht="12.75">
      <c r="A22" s="15"/>
      <c r="B22" s="18"/>
      <c r="C22" s="8"/>
      <c r="D22" s="8"/>
      <c r="E22" s="10" t="s">
        <v>21</v>
      </c>
      <c r="F22" s="8"/>
      <c r="G22" s="12">
        <v>2.5</v>
      </c>
      <c r="H22" s="8"/>
    </row>
    <row r="23" spans="1:8" ht="12.75">
      <c r="A23" s="15"/>
      <c r="B23" s="18"/>
      <c r="C23" s="8"/>
      <c r="D23" s="8"/>
      <c r="E23" s="10" t="s">
        <v>22</v>
      </c>
      <c r="F23" s="8"/>
      <c r="G23" s="12">
        <v>375.2</v>
      </c>
      <c r="H23" s="8"/>
    </row>
    <row r="24" spans="1:8" ht="12.75">
      <c r="A24" s="15"/>
      <c r="B24" s="18"/>
      <c r="C24" s="8"/>
      <c r="D24" s="8"/>
      <c r="E24" s="10" t="s">
        <v>23</v>
      </c>
      <c r="F24" s="8"/>
      <c r="G24" s="12">
        <v>874</v>
      </c>
      <c r="H24" s="8"/>
    </row>
    <row r="25" spans="1:8" ht="12.75">
      <c r="A25" s="15"/>
      <c r="B25" s="18"/>
      <c r="C25" s="8"/>
      <c r="D25" s="8"/>
      <c r="E25" s="10" t="s">
        <v>24</v>
      </c>
      <c r="F25" s="8"/>
      <c r="G25" s="12">
        <v>486.5</v>
      </c>
      <c r="H25" s="8"/>
    </row>
    <row r="26" spans="1:8" ht="36" customHeight="1">
      <c r="A26" s="15"/>
      <c r="B26" s="18"/>
      <c r="C26" s="8"/>
      <c r="D26" s="8"/>
      <c r="E26" s="10" t="s">
        <v>25</v>
      </c>
      <c r="F26" s="8"/>
      <c r="G26" s="12">
        <v>7.7</v>
      </c>
      <c r="H26" s="8"/>
    </row>
    <row r="27" spans="1:8" ht="36" customHeight="1">
      <c r="A27" s="15"/>
      <c r="B27" s="18"/>
      <c r="C27" s="8"/>
      <c r="D27" s="8"/>
      <c r="E27" s="10" t="s">
        <v>26</v>
      </c>
      <c r="F27" s="8"/>
      <c r="G27" s="12">
        <v>23</v>
      </c>
      <c r="H27" s="8"/>
    </row>
    <row r="28" spans="1:8" ht="36" customHeight="1">
      <c r="A28" s="15"/>
      <c r="B28" s="18"/>
      <c r="C28" s="8"/>
      <c r="D28" s="8"/>
      <c r="E28" s="10" t="s">
        <v>27</v>
      </c>
      <c r="F28" s="8"/>
      <c r="G28" s="12">
        <v>176.2</v>
      </c>
      <c r="H28" s="8"/>
    </row>
    <row r="29" spans="1:8" ht="36" customHeight="1">
      <c r="A29" s="15"/>
      <c r="B29" s="18"/>
      <c r="C29" s="8"/>
      <c r="D29" s="8"/>
      <c r="E29" s="10" t="s">
        <v>28</v>
      </c>
      <c r="F29" s="8"/>
      <c r="G29" s="12">
        <v>32.3</v>
      </c>
      <c r="H29" s="8"/>
    </row>
    <row r="30" spans="1:8" ht="30.75" customHeight="1">
      <c r="A30" s="15"/>
      <c r="B30" s="18"/>
      <c r="C30" s="8"/>
      <c r="D30" s="8"/>
      <c r="E30" s="10" t="s">
        <v>29</v>
      </c>
      <c r="F30" s="8"/>
      <c r="G30" s="12">
        <v>31.4</v>
      </c>
      <c r="H30" s="8"/>
    </row>
    <row r="31" spans="1:8" ht="30.75" customHeight="1">
      <c r="A31" s="15"/>
      <c r="B31" s="18"/>
      <c r="C31" s="8"/>
      <c r="D31" s="8"/>
      <c r="E31" s="10" t="s">
        <v>30</v>
      </c>
      <c r="F31" s="8"/>
      <c r="G31" s="12">
        <v>11.1</v>
      </c>
      <c r="H31" s="8"/>
    </row>
    <row r="32" spans="1:8" ht="12.75">
      <c r="A32" s="15"/>
      <c r="B32" s="18"/>
      <c r="C32" s="8"/>
      <c r="D32" s="8"/>
      <c r="E32" s="10" t="s">
        <v>31</v>
      </c>
      <c r="F32" s="8"/>
      <c r="G32" s="12">
        <v>0.9</v>
      </c>
      <c r="H32" s="8"/>
    </row>
    <row r="33" spans="1:8" ht="34.5" customHeight="1">
      <c r="A33" s="15"/>
      <c r="B33" s="18"/>
      <c r="C33" s="8"/>
      <c r="D33" s="8"/>
      <c r="E33" s="10" t="s">
        <v>32</v>
      </c>
      <c r="F33" s="8"/>
      <c r="G33" s="12">
        <v>0.8</v>
      </c>
      <c r="H33" s="8"/>
    </row>
    <row r="34" spans="1:8" ht="26.25" customHeight="1">
      <c r="A34" s="15"/>
      <c r="B34" s="18"/>
      <c r="C34" s="8"/>
      <c r="D34" s="8"/>
      <c r="E34" s="10" t="s">
        <v>33</v>
      </c>
      <c r="F34" s="8"/>
      <c r="G34" s="12">
        <v>2.4</v>
      </c>
      <c r="H34" s="8"/>
    </row>
    <row r="35" spans="1:8" ht="12.75">
      <c r="A35" s="15"/>
      <c r="B35" s="18"/>
      <c r="C35" s="8"/>
      <c r="D35" s="8"/>
      <c r="E35" s="10" t="s">
        <v>34</v>
      </c>
      <c r="F35" s="8"/>
      <c r="G35" s="12">
        <v>181.5</v>
      </c>
      <c r="H35" s="8"/>
    </row>
    <row r="36" spans="1:8" ht="12.75">
      <c r="A36" s="15"/>
      <c r="B36" s="18"/>
      <c r="C36" s="8"/>
      <c r="D36" s="8"/>
      <c r="E36" s="10" t="s">
        <v>35</v>
      </c>
      <c r="F36" s="8"/>
      <c r="G36" s="12">
        <v>22</v>
      </c>
      <c r="H36" s="8"/>
    </row>
    <row r="37" spans="1:8" ht="12.75">
      <c r="A37" s="15"/>
      <c r="B37" s="18"/>
      <c r="C37" s="8"/>
      <c r="D37" s="8"/>
      <c r="E37" s="10" t="s">
        <v>36</v>
      </c>
      <c r="F37" s="8"/>
      <c r="G37" s="12">
        <v>0</v>
      </c>
      <c r="H37" s="8"/>
    </row>
    <row r="38" spans="1:8" ht="21.75" customHeight="1">
      <c r="A38" s="15"/>
      <c r="B38" s="18"/>
      <c r="C38" s="8"/>
      <c r="D38" s="8"/>
      <c r="E38" s="10" t="s">
        <v>37</v>
      </c>
      <c r="F38" s="8"/>
      <c r="G38" s="12">
        <v>0</v>
      </c>
      <c r="H38" s="8"/>
    </row>
    <row r="39" spans="1:8" ht="21.75" customHeight="1">
      <c r="A39" s="16"/>
      <c r="B39" s="19"/>
      <c r="C39" s="8"/>
      <c r="D39" s="8"/>
      <c r="E39" s="10" t="s">
        <v>38</v>
      </c>
      <c r="F39" s="8"/>
      <c r="G39" s="12">
        <v>0</v>
      </c>
      <c r="H39" s="8"/>
    </row>
    <row r="40" spans="1:8" ht="51">
      <c r="A40" s="20">
        <f>A12+1</f>
        <v>2</v>
      </c>
      <c r="B40" s="21" t="s">
        <v>43</v>
      </c>
      <c r="C40" s="22"/>
      <c r="D40" s="22"/>
      <c r="E40" s="10" t="s">
        <v>13</v>
      </c>
      <c r="F40" s="8"/>
      <c r="G40" s="12">
        <v>741258</v>
      </c>
      <c r="H40" s="8"/>
    </row>
    <row r="41" spans="1:8" ht="12.75">
      <c r="A41" s="23"/>
      <c r="B41" s="24"/>
      <c r="C41" s="25"/>
      <c r="D41" s="25"/>
      <c r="E41" s="10" t="s">
        <v>44</v>
      </c>
      <c r="F41" s="8"/>
      <c r="G41" s="12">
        <v>0</v>
      </c>
      <c r="H41" s="8"/>
    </row>
    <row r="42" spans="1:8" ht="25.5">
      <c r="A42" s="23"/>
      <c r="B42" s="24"/>
      <c r="C42" s="25"/>
      <c r="D42" s="25"/>
      <c r="E42" s="10" t="s">
        <v>45</v>
      </c>
      <c r="F42" s="8"/>
      <c r="G42" s="12">
        <v>0</v>
      </c>
      <c r="H42" s="8"/>
    </row>
    <row r="43" spans="1:8" ht="25.5">
      <c r="A43" s="23"/>
      <c r="B43" s="24"/>
      <c r="C43" s="25"/>
      <c r="D43" s="25"/>
      <c r="E43" s="10" t="s">
        <v>14</v>
      </c>
      <c r="F43" s="8"/>
      <c r="G43" s="12">
        <v>10258</v>
      </c>
      <c r="H43" s="8"/>
    </row>
    <row r="44" spans="1:8" ht="12.75">
      <c r="A44" s="23"/>
      <c r="B44" s="24"/>
      <c r="C44" s="25"/>
      <c r="D44" s="25"/>
      <c r="E44" s="10" t="s">
        <v>46</v>
      </c>
      <c r="F44" s="8"/>
      <c r="G44" s="12">
        <v>0</v>
      </c>
      <c r="H44" s="8"/>
    </row>
    <row r="45" spans="1:8" ht="12.75">
      <c r="A45" s="23"/>
      <c r="B45" s="24"/>
      <c r="C45" s="25"/>
      <c r="D45" s="25"/>
      <c r="E45" s="10" t="s">
        <v>15</v>
      </c>
      <c r="F45" s="8"/>
      <c r="G45" s="12">
        <v>0</v>
      </c>
      <c r="H45" s="8"/>
    </row>
    <row r="46" spans="1:8" ht="12.75">
      <c r="A46" s="23"/>
      <c r="B46" s="24"/>
      <c r="C46" s="25"/>
      <c r="D46" s="25"/>
      <c r="E46" s="10" t="s">
        <v>16</v>
      </c>
      <c r="F46" s="8"/>
      <c r="G46" s="12">
        <v>0</v>
      </c>
      <c r="H46" s="8"/>
    </row>
    <row r="47" spans="1:8" ht="12.75">
      <c r="A47" s="23"/>
      <c r="B47" s="24"/>
      <c r="C47" s="25"/>
      <c r="D47" s="25"/>
      <c r="E47" s="10" t="s">
        <v>47</v>
      </c>
      <c r="F47" s="8"/>
      <c r="G47" s="12">
        <v>0</v>
      </c>
      <c r="H47" s="8"/>
    </row>
    <row r="48" spans="1:8" ht="12.75">
      <c r="A48" s="23"/>
      <c r="B48" s="24"/>
      <c r="C48" s="25"/>
      <c r="D48" s="25"/>
      <c r="E48" s="10" t="s">
        <v>48</v>
      </c>
      <c r="F48" s="8"/>
      <c r="G48" s="12">
        <v>11058.33</v>
      </c>
      <c r="H48" s="8"/>
    </row>
    <row r="49" spans="1:8" ht="12.75">
      <c r="A49" s="23"/>
      <c r="B49" s="24"/>
      <c r="C49" s="25"/>
      <c r="D49" s="25"/>
      <c r="E49" s="10" t="s">
        <v>18</v>
      </c>
      <c r="F49" s="8"/>
      <c r="G49" s="12">
        <v>0</v>
      </c>
      <c r="H49" s="8"/>
    </row>
    <row r="50" spans="1:8" ht="12.75">
      <c r="A50" s="23"/>
      <c r="B50" s="24"/>
      <c r="C50" s="25"/>
      <c r="D50" s="25"/>
      <c r="E50" s="10" t="s">
        <v>19</v>
      </c>
      <c r="F50" s="8"/>
      <c r="G50" s="12">
        <v>44178.2</v>
      </c>
      <c r="H50" s="8"/>
    </row>
    <row r="51" spans="1:8" ht="12.75">
      <c r="A51" s="23"/>
      <c r="B51" s="24"/>
      <c r="C51" s="25"/>
      <c r="D51" s="25"/>
      <c r="E51" s="10" t="s">
        <v>20</v>
      </c>
      <c r="F51" s="8"/>
      <c r="G51" s="12">
        <v>9845.95</v>
      </c>
      <c r="H51" s="8"/>
    </row>
    <row r="52" spans="1:8" ht="12.75">
      <c r="A52" s="23"/>
      <c r="B52" s="24"/>
      <c r="C52" s="25"/>
      <c r="D52" s="25"/>
      <c r="E52" s="10" t="s">
        <v>22</v>
      </c>
      <c r="F52" s="8"/>
      <c r="G52" s="12">
        <v>13299.38</v>
      </c>
      <c r="H52" s="8"/>
    </row>
    <row r="53" spans="1:8" ht="12.75">
      <c r="A53" s="23"/>
      <c r="B53" s="24"/>
      <c r="C53" s="25"/>
      <c r="D53" s="25"/>
      <c r="E53" s="10" t="s">
        <v>49</v>
      </c>
      <c r="F53" s="8"/>
      <c r="G53" s="12">
        <v>2847.24</v>
      </c>
      <c r="H53" s="8"/>
    </row>
    <row r="54" spans="1:8" ht="12.75">
      <c r="A54" s="23"/>
      <c r="B54" s="24"/>
      <c r="C54" s="25"/>
      <c r="D54" s="25"/>
      <c r="E54" s="10" t="s">
        <v>50</v>
      </c>
      <c r="F54" s="8"/>
      <c r="G54" s="12">
        <v>459.23</v>
      </c>
      <c r="H54" s="8"/>
    </row>
    <row r="55" spans="1:8" ht="12.75">
      <c r="A55" s="23"/>
      <c r="B55" s="24"/>
      <c r="C55" s="25"/>
      <c r="D55" s="25"/>
      <c r="E55" s="10" t="s">
        <v>24</v>
      </c>
      <c r="F55" s="8"/>
      <c r="G55" s="12">
        <v>13887.2</v>
      </c>
      <c r="H55" s="8"/>
    </row>
    <row r="56" spans="1:8" ht="25.5">
      <c r="A56" s="23"/>
      <c r="B56" s="24"/>
      <c r="C56" s="25"/>
      <c r="D56" s="25"/>
      <c r="E56" s="10" t="s">
        <v>25</v>
      </c>
      <c r="F56" s="8"/>
      <c r="G56" s="12">
        <v>0</v>
      </c>
      <c r="H56" s="8"/>
    </row>
    <row r="57" spans="1:8" ht="25.5">
      <c r="A57" s="23"/>
      <c r="B57" s="24"/>
      <c r="C57" s="25"/>
      <c r="D57" s="25"/>
      <c r="E57" s="10" t="s">
        <v>28</v>
      </c>
      <c r="F57" s="8"/>
      <c r="G57" s="12">
        <v>0</v>
      </c>
      <c r="H57" s="8"/>
    </row>
    <row r="58" spans="1:8" ht="25.5">
      <c r="A58" s="23"/>
      <c r="B58" s="24"/>
      <c r="C58" s="25"/>
      <c r="D58" s="25"/>
      <c r="E58" s="10" t="s">
        <v>29</v>
      </c>
      <c r="F58" s="8"/>
      <c r="G58" s="12">
        <v>1212.37</v>
      </c>
      <c r="H58" s="8"/>
    </row>
    <row r="59" spans="1:8" ht="25.5">
      <c r="A59" s="23"/>
      <c r="B59" s="24"/>
      <c r="C59" s="25"/>
      <c r="D59" s="25"/>
      <c r="E59" s="10" t="s">
        <v>30</v>
      </c>
      <c r="F59" s="8"/>
      <c r="G59" s="12">
        <v>844.99</v>
      </c>
      <c r="H59" s="8"/>
    </row>
    <row r="60" spans="1:8" ht="12.75">
      <c r="A60" s="23"/>
      <c r="B60" s="24"/>
      <c r="C60" s="25"/>
      <c r="D60" s="25"/>
      <c r="E60" s="10" t="s">
        <v>51</v>
      </c>
      <c r="F60" s="8"/>
      <c r="G60" s="12">
        <v>0</v>
      </c>
      <c r="H60" s="8"/>
    </row>
    <row r="61" spans="1:8" ht="12.75">
      <c r="A61" s="23"/>
      <c r="B61" s="24"/>
      <c r="C61" s="25"/>
      <c r="D61" s="25"/>
      <c r="E61" s="10" t="s">
        <v>35</v>
      </c>
      <c r="F61" s="8"/>
      <c r="G61" s="12">
        <v>5712.86</v>
      </c>
      <c r="H61" s="8"/>
    </row>
    <row r="62" spans="1:8" ht="12.75">
      <c r="A62" s="23"/>
      <c r="B62" s="24"/>
      <c r="C62" s="25"/>
      <c r="D62" s="25"/>
      <c r="E62" s="10" t="s">
        <v>52</v>
      </c>
      <c r="F62" s="8"/>
      <c r="G62" s="12">
        <v>0</v>
      </c>
      <c r="H62" s="8"/>
    </row>
    <row r="63" spans="1:8" ht="12.75">
      <c r="A63" s="26"/>
      <c r="B63" s="27"/>
      <c r="C63" s="28"/>
      <c r="D63" s="28"/>
      <c r="E63" s="10" t="s">
        <v>53</v>
      </c>
      <c r="F63" s="8"/>
      <c r="G63" s="12">
        <v>46345.78</v>
      </c>
      <c r="H63" s="8"/>
    </row>
    <row r="64" spans="1:8" ht="51">
      <c r="A64" s="20">
        <v>3</v>
      </c>
      <c r="B64" s="21" t="s">
        <v>54</v>
      </c>
      <c r="C64" s="22"/>
      <c r="D64" s="22"/>
      <c r="E64" s="10" t="s">
        <v>13</v>
      </c>
      <c r="F64" s="8"/>
      <c r="G64" s="12">
        <v>36704</v>
      </c>
      <c r="H64" s="8"/>
    </row>
    <row r="65" spans="1:8" ht="12.75">
      <c r="A65" s="23"/>
      <c r="B65" s="24"/>
      <c r="C65" s="25"/>
      <c r="D65" s="25"/>
      <c r="E65" s="10" t="s">
        <v>44</v>
      </c>
      <c r="F65" s="8"/>
      <c r="G65" s="12">
        <v>0</v>
      </c>
      <c r="H65" s="8"/>
    </row>
    <row r="66" spans="1:8" ht="25.5">
      <c r="A66" s="23"/>
      <c r="B66" s="24"/>
      <c r="C66" s="25"/>
      <c r="D66" s="25"/>
      <c r="E66" s="10" t="s">
        <v>45</v>
      </c>
      <c r="F66" s="8"/>
      <c r="G66" s="12">
        <v>0</v>
      </c>
      <c r="H66" s="8"/>
    </row>
    <row r="67" spans="1:8" ht="25.5">
      <c r="A67" s="23"/>
      <c r="B67" s="24"/>
      <c r="C67" s="25"/>
      <c r="D67" s="25"/>
      <c r="E67" s="10" t="s">
        <v>14</v>
      </c>
      <c r="F67" s="8"/>
      <c r="G67" s="12">
        <v>9735.11</v>
      </c>
      <c r="H67" s="8"/>
    </row>
    <row r="68" spans="1:8" ht="12.75">
      <c r="A68" s="23"/>
      <c r="B68" s="24"/>
      <c r="C68" s="25"/>
      <c r="D68" s="25"/>
      <c r="E68" s="10" t="s">
        <v>46</v>
      </c>
      <c r="F68" s="8"/>
      <c r="G68" s="12">
        <v>0</v>
      </c>
      <c r="H68" s="8"/>
    </row>
    <row r="69" spans="1:8" ht="12.75">
      <c r="A69" s="23"/>
      <c r="B69" s="24"/>
      <c r="C69" s="25"/>
      <c r="D69" s="25"/>
      <c r="E69" s="10" t="s">
        <v>15</v>
      </c>
      <c r="F69" s="8"/>
      <c r="G69" s="12">
        <v>0</v>
      </c>
      <c r="H69" s="8"/>
    </row>
    <row r="70" spans="1:8" ht="12.75">
      <c r="A70" s="23"/>
      <c r="B70" s="24"/>
      <c r="C70" s="25"/>
      <c r="D70" s="25"/>
      <c r="E70" s="10" t="s">
        <v>16</v>
      </c>
      <c r="F70" s="8"/>
      <c r="G70" s="12">
        <v>0</v>
      </c>
      <c r="H70" s="8"/>
    </row>
    <row r="71" spans="1:8" ht="12.75">
      <c r="A71" s="23"/>
      <c r="B71" s="24"/>
      <c r="C71" s="25"/>
      <c r="D71" s="25"/>
      <c r="E71" s="10" t="s">
        <v>47</v>
      </c>
      <c r="F71" s="8"/>
      <c r="G71" s="12">
        <v>0</v>
      </c>
      <c r="H71" s="8"/>
    </row>
    <row r="72" spans="1:8" ht="12.75">
      <c r="A72" s="23"/>
      <c r="B72" s="24"/>
      <c r="C72" s="25"/>
      <c r="D72" s="25"/>
      <c r="E72" s="10" t="s">
        <v>48</v>
      </c>
      <c r="F72" s="8"/>
      <c r="G72" s="12">
        <v>19799.11</v>
      </c>
      <c r="H72" s="8"/>
    </row>
    <row r="73" spans="1:8" ht="12.75">
      <c r="A73" s="23"/>
      <c r="B73" s="24"/>
      <c r="C73" s="25"/>
      <c r="D73" s="25"/>
      <c r="E73" s="10" t="s">
        <v>18</v>
      </c>
      <c r="F73" s="8"/>
      <c r="G73" s="12">
        <v>0</v>
      </c>
      <c r="H73" s="8"/>
    </row>
    <row r="74" spans="1:8" ht="12.75">
      <c r="A74" s="23"/>
      <c r="B74" s="24"/>
      <c r="C74" s="25"/>
      <c r="D74" s="25"/>
      <c r="E74" s="10" t="s">
        <v>19</v>
      </c>
      <c r="F74" s="8"/>
      <c r="G74" s="12">
        <v>79097.77</v>
      </c>
      <c r="H74" s="8"/>
    </row>
    <row r="75" spans="1:8" ht="12.75">
      <c r="A75" s="23"/>
      <c r="B75" s="24"/>
      <c r="C75" s="25"/>
      <c r="D75" s="25"/>
      <c r="E75" s="10" t="s">
        <v>20</v>
      </c>
      <c r="F75" s="8"/>
      <c r="G75" s="12">
        <v>17628.44</v>
      </c>
      <c r="H75" s="8"/>
    </row>
    <row r="76" spans="1:8" ht="12.75">
      <c r="A76" s="23"/>
      <c r="B76" s="24"/>
      <c r="C76" s="25"/>
      <c r="D76" s="25"/>
      <c r="E76" s="10" t="s">
        <v>22</v>
      </c>
      <c r="F76" s="8"/>
      <c r="G76" s="12">
        <v>23811.55</v>
      </c>
      <c r="H76" s="8"/>
    </row>
    <row r="77" spans="1:8" ht="12.75">
      <c r="A77" s="23"/>
      <c r="B77" s="24"/>
      <c r="C77" s="25"/>
      <c r="D77" s="25"/>
      <c r="E77" s="10" t="s">
        <v>49</v>
      </c>
      <c r="F77" s="8"/>
      <c r="G77" s="12">
        <v>5097.78</v>
      </c>
      <c r="H77" s="8"/>
    </row>
    <row r="78" spans="1:8" ht="12.75">
      <c r="A78" s="23"/>
      <c r="B78" s="24"/>
      <c r="C78" s="25"/>
      <c r="D78" s="25"/>
      <c r="E78" s="10" t="s">
        <v>50</v>
      </c>
      <c r="F78" s="8"/>
      <c r="G78" s="12">
        <v>822.22</v>
      </c>
      <c r="H78" s="8"/>
    </row>
    <row r="79" spans="1:8" ht="12.75">
      <c r="A79" s="23"/>
      <c r="B79" s="24"/>
      <c r="C79" s="25"/>
      <c r="D79" s="25"/>
      <c r="E79" s="10" t="s">
        <v>24</v>
      </c>
      <c r="F79" s="8"/>
      <c r="G79" s="12">
        <v>24864</v>
      </c>
      <c r="H79" s="8"/>
    </row>
    <row r="80" spans="1:8" ht="25.5">
      <c r="A80" s="23"/>
      <c r="B80" s="24"/>
      <c r="C80" s="25"/>
      <c r="D80" s="25"/>
      <c r="E80" s="10" t="s">
        <v>25</v>
      </c>
      <c r="F80" s="8"/>
      <c r="G80" s="12">
        <v>0</v>
      </c>
      <c r="H80" s="8"/>
    </row>
    <row r="81" spans="1:8" ht="25.5">
      <c r="A81" s="23"/>
      <c r="B81" s="24"/>
      <c r="C81" s="25"/>
      <c r="D81" s="25"/>
      <c r="E81" s="10" t="s">
        <v>28</v>
      </c>
      <c r="F81" s="8"/>
      <c r="G81" s="12">
        <v>0</v>
      </c>
      <c r="H81" s="8"/>
    </row>
    <row r="82" spans="1:8" ht="25.5">
      <c r="A82" s="23"/>
      <c r="B82" s="24"/>
      <c r="C82" s="25"/>
      <c r="D82" s="25"/>
      <c r="E82" s="10" t="s">
        <v>29</v>
      </c>
      <c r="F82" s="8"/>
      <c r="G82" s="12">
        <v>2170.67</v>
      </c>
      <c r="H82" s="8"/>
    </row>
    <row r="83" spans="1:8" ht="25.5">
      <c r="A83" s="23"/>
      <c r="B83" s="24"/>
      <c r="C83" s="25"/>
      <c r="D83" s="25"/>
      <c r="E83" s="10" t="s">
        <v>30</v>
      </c>
      <c r="F83" s="8"/>
      <c r="G83" s="12">
        <v>1512.89</v>
      </c>
      <c r="H83" s="8"/>
    </row>
    <row r="84" spans="1:8" ht="12.75">
      <c r="A84" s="23"/>
      <c r="B84" s="24"/>
      <c r="C84" s="25"/>
      <c r="D84" s="25"/>
      <c r="E84" s="10" t="s">
        <v>51</v>
      </c>
      <c r="F84" s="8"/>
      <c r="G84" s="12">
        <v>0</v>
      </c>
      <c r="H84" s="8"/>
    </row>
    <row r="85" spans="1:8" ht="12.75">
      <c r="A85" s="23"/>
      <c r="B85" s="24"/>
      <c r="C85" s="25"/>
      <c r="D85" s="25"/>
      <c r="E85" s="10" t="s">
        <v>35</v>
      </c>
      <c r="F85" s="8"/>
      <c r="G85" s="12">
        <v>10228.44</v>
      </c>
      <c r="H85" s="8"/>
    </row>
    <row r="86" spans="1:8" ht="12.75">
      <c r="A86" s="23"/>
      <c r="B86" s="24"/>
      <c r="C86" s="25"/>
      <c r="D86" s="25"/>
      <c r="E86" s="10" t="s">
        <v>52</v>
      </c>
      <c r="F86" s="8"/>
      <c r="G86" s="12">
        <v>0</v>
      </c>
      <c r="H86" s="8"/>
    </row>
    <row r="87" spans="1:8" ht="12.75">
      <c r="A87" s="26"/>
      <c r="B87" s="27"/>
      <c r="C87" s="28"/>
      <c r="D87" s="28"/>
      <c r="E87" s="10" t="s">
        <v>53</v>
      </c>
      <c r="F87" s="8"/>
      <c r="G87" s="12">
        <v>82978.66</v>
      </c>
      <c r="H87" s="8"/>
    </row>
    <row r="88" spans="1:8" ht="51">
      <c r="A88" s="20">
        <v>4</v>
      </c>
      <c r="B88" s="21" t="s">
        <v>79</v>
      </c>
      <c r="C88" s="29" t="s">
        <v>55</v>
      </c>
      <c r="D88" s="29" t="s">
        <v>56</v>
      </c>
      <c r="E88" s="10" t="s">
        <v>13</v>
      </c>
      <c r="F88" s="8"/>
      <c r="G88" s="12">
        <v>13172.438995315826</v>
      </c>
      <c r="H88" s="8"/>
    </row>
    <row r="89" spans="1:8" ht="12.75">
      <c r="A89" s="23"/>
      <c r="B89" s="24"/>
      <c r="C89" s="30"/>
      <c r="D89" s="30"/>
      <c r="E89" s="10" t="s">
        <v>44</v>
      </c>
      <c r="F89" s="8"/>
      <c r="G89" s="12">
        <v>0</v>
      </c>
      <c r="H89" s="8"/>
    </row>
    <row r="90" spans="1:8" ht="25.5">
      <c r="A90" s="23"/>
      <c r="B90" s="24"/>
      <c r="C90" s="30"/>
      <c r="D90" s="30"/>
      <c r="E90" s="10" t="s">
        <v>45</v>
      </c>
      <c r="F90" s="8"/>
      <c r="G90" s="12">
        <v>0</v>
      </c>
      <c r="H90" s="8"/>
    </row>
    <row r="91" spans="1:8" ht="25.5">
      <c r="A91" s="23"/>
      <c r="B91" s="24"/>
      <c r="C91" s="30"/>
      <c r="D91" s="30"/>
      <c r="E91" s="10" t="s">
        <v>14</v>
      </c>
      <c r="F91" s="8"/>
      <c r="G91" s="12">
        <v>3493.7651815533018</v>
      </c>
      <c r="H91" s="8"/>
    </row>
    <row r="92" spans="1:8" ht="12.75">
      <c r="A92" s="23"/>
      <c r="B92" s="24"/>
      <c r="C92" s="30"/>
      <c r="D92" s="30"/>
      <c r="E92" s="10" t="s">
        <v>46</v>
      </c>
      <c r="F92" s="8"/>
      <c r="G92" s="12">
        <v>0</v>
      </c>
      <c r="H92" s="8"/>
    </row>
    <row r="93" spans="1:8" ht="12.75">
      <c r="A93" s="23"/>
      <c r="B93" s="24"/>
      <c r="C93" s="30"/>
      <c r="D93" s="30"/>
      <c r="E93" s="10" t="s">
        <v>15</v>
      </c>
      <c r="F93" s="8"/>
      <c r="G93" s="12">
        <v>0</v>
      </c>
      <c r="H93" s="8"/>
    </row>
    <row r="94" spans="1:8" ht="12.75">
      <c r="A94" s="23"/>
      <c r="B94" s="24"/>
      <c r="C94" s="30"/>
      <c r="D94" s="30"/>
      <c r="E94" s="10" t="s">
        <v>16</v>
      </c>
      <c r="F94" s="8"/>
      <c r="G94" s="12">
        <v>0</v>
      </c>
      <c r="H94" s="8"/>
    </row>
    <row r="95" spans="1:8" ht="12.75">
      <c r="A95" s="23"/>
      <c r="B95" s="24"/>
      <c r="C95" s="30"/>
      <c r="D95" s="30"/>
      <c r="E95" s="10" t="s">
        <v>47</v>
      </c>
      <c r="F95" s="8"/>
      <c r="G95" s="12">
        <v>0</v>
      </c>
      <c r="H95" s="8"/>
    </row>
    <row r="96" spans="1:8" ht="12.75">
      <c r="A96" s="23"/>
      <c r="B96" s="24"/>
      <c r="C96" s="30"/>
      <c r="D96" s="30"/>
      <c r="E96" s="10" t="s">
        <v>48</v>
      </c>
      <c r="F96" s="8"/>
      <c r="G96" s="12">
        <v>7105.562970591513</v>
      </c>
      <c r="H96" s="8"/>
    </row>
    <row r="97" spans="1:8" ht="12.75">
      <c r="A97" s="23"/>
      <c r="B97" s="24"/>
      <c r="C97" s="30"/>
      <c r="D97" s="30"/>
      <c r="E97" s="10" t="s">
        <v>18</v>
      </c>
      <c r="F97" s="8"/>
      <c r="G97" s="12">
        <v>0</v>
      </c>
      <c r="H97" s="8"/>
    </row>
    <row r="98" spans="1:8" ht="12.75">
      <c r="A98" s="23"/>
      <c r="B98" s="24"/>
      <c r="C98" s="30"/>
      <c r="D98" s="30"/>
      <c r="E98" s="10" t="s">
        <v>19</v>
      </c>
      <c r="F98" s="8"/>
      <c r="G98" s="12">
        <v>28386.842100120575</v>
      </c>
      <c r="H98" s="8"/>
    </row>
    <row r="99" spans="1:8" ht="12.75">
      <c r="A99" s="23"/>
      <c r="B99" s="24"/>
      <c r="C99" s="30"/>
      <c r="D99" s="30"/>
      <c r="E99" s="10" t="s">
        <v>20</v>
      </c>
      <c r="F99" s="8"/>
      <c r="G99" s="12">
        <v>6326.547761191114</v>
      </c>
      <c r="H99" s="8"/>
    </row>
    <row r="100" spans="1:8" ht="12.75">
      <c r="A100" s="23"/>
      <c r="B100" s="24"/>
      <c r="C100" s="30"/>
      <c r="D100" s="30"/>
      <c r="E100" s="10" t="s">
        <v>22</v>
      </c>
      <c r="F100" s="8"/>
      <c r="G100" s="12">
        <v>8545.560781907401</v>
      </c>
      <c r="H100" s="8"/>
    </row>
    <row r="101" spans="1:8" ht="12.75">
      <c r="A101" s="23"/>
      <c r="B101" s="24"/>
      <c r="C101" s="30"/>
      <c r="D101" s="30"/>
      <c r="E101" s="10" t="s">
        <v>49</v>
      </c>
      <c r="F101" s="8"/>
      <c r="G101" s="12">
        <v>1829.5054160160869</v>
      </c>
      <c r="H101" s="8"/>
    </row>
    <row r="102" spans="1:8" ht="12.75">
      <c r="A102" s="23"/>
      <c r="B102" s="24"/>
      <c r="C102" s="30"/>
      <c r="D102" s="30"/>
      <c r="E102" s="10" t="s">
        <v>50</v>
      </c>
      <c r="F102" s="8"/>
      <c r="G102" s="12">
        <v>295.0815187122721</v>
      </c>
      <c r="H102" s="8"/>
    </row>
    <row r="103" spans="1:8" ht="12.75">
      <c r="A103" s="23"/>
      <c r="B103" s="24"/>
      <c r="C103" s="30"/>
      <c r="D103" s="30"/>
      <c r="E103" s="10" t="s">
        <v>24</v>
      </c>
      <c r="F103" s="8"/>
      <c r="G103" s="12">
        <v>8923.265125859109</v>
      </c>
      <c r="H103" s="8"/>
    </row>
    <row r="104" spans="1:8" ht="25.5">
      <c r="A104" s="23"/>
      <c r="B104" s="24"/>
      <c r="C104" s="30"/>
      <c r="D104" s="30"/>
      <c r="E104" s="10" t="s">
        <v>25</v>
      </c>
      <c r="F104" s="8"/>
      <c r="G104" s="12">
        <v>0</v>
      </c>
      <c r="H104" s="8"/>
    </row>
    <row r="105" spans="1:8" ht="25.5">
      <c r="A105" s="23"/>
      <c r="B105" s="24"/>
      <c r="C105" s="30"/>
      <c r="D105" s="30"/>
      <c r="E105" s="10" t="s">
        <v>28</v>
      </c>
      <c r="F105" s="8"/>
      <c r="G105" s="12">
        <v>0</v>
      </c>
      <c r="H105" s="8"/>
    </row>
    <row r="106" spans="1:8" ht="25.5">
      <c r="A106" s="23"/>
      <c r="B106" s="24"/>
      <c r="C106" s="30"/>
      <c r="D106" s="30"/>
      <c r="E106" s="10" t="s">
        <v>29</v>
      </c>
      <c r="F106" s="8"/>
      <c r="G106" s="12">
        <v>779.0152094003982</v>
      </c>
      <c r="H106" s="8"/>
    </row>
    <row r="107" spans="1:8" ht="25.5">
      <c r="A107" s="23"/>
      <c r="B107" s="24"/>
      <c r="C107" s="30"/>
      <c r="D107" s="30"/>
      <c r="E107" s="10" t="s">
        <v>30</v>
      </c>
      <c r="F107" s="8"/>
      <c r="G107" s="12">
        <v>542.9499944305807</v>
      </c>
      <c r="H107" s="8"/>
    </row>
    <row r="108" spans="1:8" ht="12.75">
      <c r="A108" s="23"/>
      <c r="B108" s="24"/>
      <c r="C108" s="30"/>
      <c r="D108" s="30"/>
      <c r="E108" s="10" t="s">
        <v>51</v>
      </c>
      <c r="F108" s="8"/>
      <c r="G108" s="12">
        <v>0</v>
      </c>
      <c r="H108" s="8"/>
    </row>
    <row r="109" spans="1:8" ht="12.75">
      <c r="A109" s="23"/>
      <c r="B109" s="24"/>
      <c r="C109" s="30"/>
      <c r="D109" s="30"/>
      <c r="E109" s="10" t="s">
        <v>35</v>
      </c>
      <c r="F109" s="8"/>
      <c r="G109" s="12">
        <v>3670.814092780665</v>
      </c>
      <c r="H109" s="8"/>
    </row>
    <row r="110" spans="1:8" ht="12.75">
      <c r="A110" s="23"/>
      <c r="B110" s="24"/>
      <c r="C110" s="30"/>
      <c r="D110" s="30"/>
      <c r="E110" s="10" t="s">
        <v>52</v>
      </c>
      <c r="F110" s="8"/>
      <c r="G110" s="12">
        <v>0</v>
      </c>
      <c r="H110" s="8"/>
    </row>
    <row r="111" spans="1:8" ht="12.75">
      <c r="A111" s="26"/>
      <c r="B111" s="27"/>
      <c r="C111" s="31"/>
      <c r="D111" s="31"/>
      <c r="E111" s="10" t="s">
        <v>53</v>
      </c>
      <c r="F111" s="8"/>
      <c r="G111" s="12">
        <v>29779.626868442498</v>
      </c>
      <c r="H111" s="8"/>
    </row>
    <row r="112" spans="1:8" ht="51">
      <c r="A112" s="20">
        <v>5</v>
      </c>
      <c r="B112" s="21" t="s">
        <v>80</v>
      </c>
      <c r="C112" s="29" t="s">
        <v>57</v>
      </c>
      <c r="D112" s="29" t="s">
        <v>58</v>
      </c>
      <c r="E112" s="10" t="s">
        <v>13</v>
      </c>
      <c r="F112" s="8"/>
      <c r="G112" s="12">
        <v>111.66041002651826</v>
      </c>
      <c r="H112" s="8"/>
    </row>
    <row r="113" spans="1:8" ht="12.75">
      <c r="A113" s="23"/>
      <c r="B113" s="24"/>
      <c r="C113" s="30"/>
      <c r="D113" s="30"/>
      <c r="E113" s="10" t="s">
        <v>44</v>
      </c>
      <c r="F113" s="8"/>
      <c r="G113" s="12">
        <v>0</v>
      </c>
      <c r="H113" s="8"/>
    </row>
    <row r="114" spans="1:8" ht="25.5">
      <c r="A114" s="23"/>
      <c r="B114" s="24"/>
      <c r="C114" s="30"/>
      <c r="D114" s="30"/>
      <c r="E114" s="10" t="s">
        <v>45</v>
      </c>
      <c r="F114" s="8"/>
      <c r="G114" s="12">
        <v>0</v>
      </c>
      <c r="H114" s="8"/>
    </row>
    <row r="115" spans="1:8" ht="25.5">
      <c r="A115" s="23"/>
      <c r="B115" s="24"/>
      <c r="C115" s="30"/>
      <c r="D115" s="30"/>
      <c r="E115" s="10" t="s">
        <v>14</v>
      </c>
      <c r="F115" s="8"/>
      <c r="G115" s="12">
        <v>29.616022731047856</v>
      </c>
      <c r="H115" s="8"/>
    </row>
    <row r="116" spans="1:8" ht="12.75">
      <c r="A116" s="23"/>
      <c r="B116" s="24"/>
      <c r="C116" s="30"/>
      <c r="D116" s="30"/>
      <c r="E116" s="10" t="s">
        <v>46</v>
      </c>
      <c r="F116" s="8"/>
      <c r="G116" s="12">
        <v>0</v>
      </c>
      <c r="H116" s="8"/>
    </row>
    <row r="117" spans="1:8" ht="12.75">
      <c r="A117" s="23"/>
      <c r="B117" s="24"/>
      <c r="C117" s="30"/>
      <c r="D117" s="30"/>
      <c r="E117" s="10" t="s">
        <v>15</v>
      </c>
      <c r="F117" s="8"/>
      <c r="G117" s="12">
        <v>0</v>
      </c>
      <c r="H117" s="8"/>
    </row>
    <row r="118" spans="1:8" ht="12.75">
      <c r="A118" s="23"/>
      <c r="B118" s="24"/>
      <c r="C118" s="30"/>
      <c r="D118" s="30"/>
      <c r="E118" s="10" t="s">
        <v>16</v>
      </c>
      <c r="F118" s="8"/>
      <c r="G118" s="12">
        <v>0</v>
      </c>
      <c r="H118" s="8"/>
    </row>
    <row r="119" spans="1:8" ht="12.75">
      <c r="A119" s="23"/>
      <c r="B119" s="24"/>
      <c r="C119" s="30"/>
      <c r="D119" s="30"/>
      <c r="E119" s="10" t="s">
        <v>47</v>
      </c>
      <c r="F119" s="8"/>
      <c r="G119" s="12">
        <v>0</v>
      </c>
      <c r="H119" s="8"/>
    </row>
    <row r="120" spans="1:8" ht="12.75">
      <c r="A120" s="23"/>
      <c r="B120" s="24"/>
      <c r="C120" s="30"/>
      <c r="D120" s="30"/>
      <c r="E120" s="10" t="s">
        <v>48</v>
      </c>
      <c r="F120" s="8"/>
      <c r="G120" s="12">
        <v>60.23258677057706</v>
      </c>
      <c r="H120" s="8"/>
    </row>
    <row r="121" spans="1:8" ht="12.75">
      <c r="A121" s="23"/>
      <c r="B121" s="24"/>
      <c r="C121" s="30"/>
      <c r="D121" s="30"/>
      <c r="E121" s="10" t="s">
        <v>18</v>
      </c>
      <c r="F121" s="8"/>
      <c r="G121" s="12">
        <v>0</v>
      </c>
      <c r="H121" s="8"/>
    </row>
    <row r="122" spans="1:8" ht="12.75">
      <c r="A122" s="23"/>
      <c r="B122" s="24"/>
      <c r="C122" s="30"/>
      <c r="D122" s="30"/>
      <c r="E122" s="10" t="s">
        <v>19</v>
      </c>
      <c r="F122" s="8"/>
      <c r="G122" s="12">
        <v>240.6301846897638</v>
      </c>
      <c r="H122" s="8"/>
    </row>
    <row r="123" spans="1:8" ht="12.75">
      <c r="A123" s="23"/>
      <c r="B123" s="24"/>
      <c r="C123" s="30"/>
      <c r="D123" s="30"/>
      <c r="E123" s="10" t="s">
        <v>20</v>
      </c>
      <c r="F123" s="8"/>
      <c r="G123" s="12">
        <v>53.62901413460017</v>
      </c>
      <c r="H123" s="8"/>
    </row>
    <row r="124" spans="1:8" ht="12.75">
      <c r="A124" s="23"/>
      <c r="B124" s="24"/>
      <c r="C124" s="30"/>
      <c r="D124" s="30"/>
      <c r="E124" s="10" t="s">
        <v>22</v>
      </c>
      <c r="F124" s="8"/>
      <c r="G124" s="12">
        <v>72.43919073404949</v>
      </c>
      <c r="H124" s="8"/>
    </row>
    <row r="125" spans="1:8" ht="12.75">
      <c r="A125" s="23"/>
      <c r="B125" s="24"/>
      <c r="C125" s="30"/>
      <c r="D125" s="30"/>
      <c r="E125" s="10" t="s">
        <v>49</v>
      </c>
      <c r="F125" s="8"/>
      <c r="G125" s="12">
        <v>15.508390281460871</v>
      </c>
      <c r="H125" s="8"/>
    </row>
    <row r="126" spans="1:8" ht="12.75">
      <c r="A126" s="23"/>
      <c r="B126" s="24"/>
      <c r="C126" s="30"/>
      <c r="D126" s="30"/>
      <c r="E126" s="10" t="s">
        <v>50</v>
      </c>
      <c r="F126" s="8"/>
      <c r="G126" s="12">
        <v>2.5013532712033664</v>
      </c>
      <c r="H126" s="8"/>
    </row>
    <row r="127" spans="1:8" ht="12.75">
      <c r="A127" s="23"/>
      <c r="B127" s="24"/>
      <c r="C127" s="30"/>
      <c r="D127" s="30"/>
      <c r="E127" s="10" t="s">
        <v>24</v>
      </c>
      <c r="F127" s="8"/>
      <c r="G127" s="12">
        <v>75.6409229211898</v>
      </c>
      <c r="H127" s="8"/>
    </row>
    <row r="128" spans="1:8" ht="25.5">
      <c r="A128" s="23"/>
      <c r="B128" s="24"/>
      <c r="C128" s="30"/>
      <c r="D128" s="30"/>
      <c r="E128" s="10" t="s">
        <v>25</v>
      </c>
      <c r="F128" s="8"/>
      <c r="G128" s="12">
        <v>0</v>
      </c>
      <c r="H128" s="8"/>
    </row>
    <row r="129" spans="1:8" ht="25.5">
      <c r="A129" s="23"/>
      <c r="B129" s="24"/>
      <c r="C129" s="30"/>
      <c r="D129" s="30"/>
      <c r="E129" s="10" t="s">
        <v>28</v>
      </c>
      <c r="F129" s="8"/>
      <c r="G129" s="12">
        <v>0</v>
      </c>
      <c r="H129" s="8"/>
    </row>
    <row r="130" spans="1:8" ht="25.5">
      <c r="A130" s="23"/>
      <c r="B130" s="24"/>
      <c r="C130" s="30"/>
      <c r="D130" s="30"/>
      <c r="E130" s="10" t="s">
        <v>29</v>
      </c>
      <c r="F130" s="8"/>
      <c r="G130" s="12">
        <v>6.603572635976886</v>
      </c>
      <c r="H130" s="8"/>
    </row>
    <row r="131" spans="1:8" ht="25.5">
      <c r="A131" s="23"/>
      <c r="B131" s="24"/>
      <c r="C131" s="30"/>
      <c r="D131" s="30"/>
      <c r="E131" s="10" t="s">
        <v>30</v>
      </c>
      <c r="F131" s="8"/>
      <c r="G131" s="12">
        <v>4.602490019014193</v>
      </c>
      <c r="H131" s="8"/>
    </row>
    <row r="132" spans="1:8" ht="12.75">
      <c r="A132" s="23"/>
      <c r="B132" s="24"/>
      <c r="C132" s="30"/>
      <c r="D132" s="30"/>
      <c r="E132" s="10" t="s">
        <v>51</v>
      </c>
      <c r="F132" s="8"/>
      <c r="G132" s="12">
        <v>0</v>
      </c>
      <c r="H132" s="8"/>
    </row>
    <row r="133" spans="1:8" ht="12.75">
      <c r="A133" s="23"/>
      <c r="B133" s="24"/>
      <c r="C133" s="30"/>
      <c r="D133" s="30"/>
      <c r="E133" s="10" t="s">
        <v>35</v>
      </c>
      <c r="F133" s="8"/>
      <c r="G133" s="12">
        <v>31.116834693769874</v>
      </c>
      <c r="H133" s="8"/>
    </row>
    <row r="134" spans="1:8" ht="12.75">
      <c r="A134" s="23"/>
      <c r="B134" s="24"/>
      <c r="C134" s="30"/>
      <c r="D134" s="30"/>
      <c r="E134" s="10" t="s">
        <v>52</v>
      </c>
      <c r="F134" s="8"/>
      <c r="G134" s="12">
        <v>0</v>
      </c>
      <c r="H134" s="8"/>
    </row>
    <row r="135" spans="1:8" ht="12.75">
      <c r="A135" s="26"/>
      <c r="B135" s="27"/>
      <c r="C135" s="31"/>
      <c r="D135" s="31"/>
      <c r="E135" s="10" t="s">
        <v>53</v>
      </c>
      <c r="F135" s="8"/>
      <c r="G135" s="12">
        <v>252.4365721298437</v>
      </c>
      <c r="H135" s="8"/>
    </row>
    <row r="136" spans="1:8" ht="51">
      <c r="A136" s="20">
        <v>6</v>
      </c>
      <c r="B136" s="21" t="s">
        <v>81</v>
      </c>
      <c r="C136" s="29" t="s">
        <v>57</v>
      </c>
      <c r="D136" s="29" t="s">
        <v>59</v>
      </c>
      <c r="E136" s="10" t="s">
        <v>13</v>
      </c>
      <c r="F136" s="8"/>
      <c r="G136" s="12">
        <v>545.2168458326087</v>
      </c>
      <c r="H136" s="8"/>
    </row>
    <row r="137" spans="1:8" ht="12.75">
      <c r="A137" s="23"/>
      <c r="B137" s="24"/>
      <c r="C137" s="30"/>
      <c r="D137" s="30"/>
      <c r="E137" s="10" t="s">
        <v>44</v>
      </c>
      <c r="F137" s="8"/>
      <c r="G137" s="12">
        <v>0</v>
      </c>
      <c r="H137" s="8"/>
    </row>
    <row r="138" spans="1:8" ht="25.5">
      <c r="A138" s="23"/>
      <c r="B138" s="24"/>
      <c r="C138" s="30"/>
      <c r="D138" s="30"/>
      <c r="E138" s="10" t="s">
        <v>45</v>
      </c>
      <c r="F138" s="8"/>
      <c r="G138" s="12">
        <v>0</v>
      </c>
      <c r="H138" s="8"/>
    </row>
    <row r="139" spans="1:8" ht="25.5">
      <c r="A139" s="23"/>
      <c r="B139" s="24"/>
      <c r="C139" s="30"/>
      <c r="D139" s="30"/>
      <c r="E139" s="10" t="s">
        <v>14</v>
      </c>
      <c r="F139" s="8"/>
      <c r="G139" s="12">
        <v>144.60948599144461</v>
      </c>
      <c r="H139" s="8"/>
    </row>
    <row r="140" spans="1:8" ht="12.75">
      <c r="A140" s="23"/>
      <c r="B140" s="24"/>
      <c r="C140" s="30"/>
      <c r="D140" s="30"/>
      <c r="E140" s="10" t="s">
        <v>46</v>
      </c>
      <c r="F140" s="8"/>
      <c r="G140" s="12">
        <v>0</v>
      </c>
      <c r="H140" s="8"/>
    </row>
    <row r="141" spans="1:8" ht="12.75">
      <c r="A141" s="23"/>
      <c r="B141" s="24"/>
      <c r="C141" s="30"/>
      <c r="D141" s="30"/>
      <c r="E141" s="10" t="s">
        <v>15</v>
      </c>
      <c r="F141" s="8"/>
      <c r="G141" s="12">
        <v>0</v>
      </c>
      <c r="H141" s="8"/>
    </row>
    <row r="142" spans="1:8" ht="12.75">
      <c r="A142" s="23"/>
      <c r="B142" s="24"/>
      <c r="C142" s="30"/>
      <c r="D142" s="30"/>
      <c r="E142" s="10" t="s">
        <v>16</v>
      </c>
      <c r="F142" s="8"/>
      <c r="G142" s="12">
        <v>0</v>
      </c>
      <c r="H142" s="8"/>
    </row>
    <row r="143" spans="1:8" ht="12.75">
      <c r="A143" s="23"/>
      <c r="B143" s="24"/>
      <c r="C143" s="30"/>
      <c r="D143" s="30"/>
      <c r="E143" s="10" t="s">
        <v>47</v>
      </c>
      <c r="F143" s="8"/>
      <c r="G143" s="12">
        <v>0</v>
      </c>
      <c r="H143" s="8"/>
    </row>
    <row r="144" spans="1:8" ht="12.75">
      <c r="A144" s="23"/>
      <c r="B144" s="24"/>
      <c r="C144" s="30"/>
      <c r="D144" s="30"/>
      <c r="E144" s="10" t="s">
        <v>48</v>
      </c>
      <c r="F144" s="8"/>
      <c r="G144" s="12">
        <v>294.10442759070827</v>
      </c>
      <c r="H144" s="8"/>
    </row>
    <row r="145" spans="1:8" ht="12.75">
      <c r="A145" s="23"/>
      <c r="B145" s="24"/>
      <c r="C145" s="30"/>
      <c r="D145" s="30"/>
      <c r="E145" s="10" t="s">
        <v>18</v>
      </c>
      <c r="F145" s="8"/>
      <c r="G145" s="12">
        <v>0</v>
      </c>
      <c r="H145" s="8"/>
    </row>
    <row r="146" spans="1:8" ht="12.75">
      <c r="A146" s="23"/>
      <c r="B146" s="24"/>
      <c r="C146" s="30"/>
      <c r="D146" s="30"/>
      <c r="E146" s="10" t="s">
        <v>19</v>
      </c>
      <c r="F146" s="8"/>
      <c r="G146" s="12">
        <v>1174.9520736804875</v>
      </c>
      <c r="H146" s="8"/>
    </row>
    <row r="147" spans="1:8" ht="12.75">
      <c r="A147" s="23"/>
      <c r="B147" s="24"/>
      <c r="C147" s="30"/>
      <c r="D147" s="30"/>
      <c r="E147" s="10" t="s">
        <v>20</v>
      </c>
      <c r="F147" s="8"/>
      <c r="G147" s="12">
        <v>261.86042057910237</v>
      </c>
      <c r="H147" s="8"/>
    </row>
    <row r="148" spans="1:8" ht="12.75">
      <c r="A148" s="23"/>
      <c r="B148" s="24"/>
      <c r="C148" s="30"/>
      <c r="D148" s="30"/>
      <c r="E148" s="10" t="s">
        <v>22</v>
      </c>
      <c r="F148" s="8"/>
      <c r="G148" s="12">
        <v>353.70698600610103</v>
      </c>
      <c r="H148" s="8"/>
    </row>
    <row r="149" spans="1:8" ht="12.75">
      <c r="A149" s="23"/>
      <c r="B149" s="24"/>
      <c r="C149" s="30"/>
      <c r="D149" s="30"/>
      <c r="E149" s="10" t="s">
        <v>49</v>
      </c>
      <c r="F149" s="8"/>
      <c r="G149" s="12">
        <v>75.72456192119566</v>
      </c>
      <c r="H149" s="8"/>
    </row>
    <row r="150" spans="1:8" ht="12.75">
      <c r="A150" s="23"/>
      <c r="B150" s="24"/>
      <c r="C150" s="30"/>
      <c r="D150" s="30"/>
      <c r="E150" s="10" t="s">
        <v>50</v>
      </c>
      <c r="F150" s="8"/>
      <c r="G150" s="12">
        <v>12.213639019547687</v>
      </c>
      <c r="H150" s="8"/>
    </row>
    <row r="151" spans="1:8" ht="12.75">
      <c r="A151" s="23"/>
      <c r="B151" s="24"/>
      <c r="C151" s="30"/>
      <c r="D151" s="30"/>
      <c r="E151" s="10" t="s">
        <v>24</v>
      </c>
      <c r="F151" s="8"/>
      <c r="G151" s="12">
        <v>369.34044395112204</v>
      </c>
      <c r="H151" s="8"/>
    </row>
    <row r="152" spans="1:8" ht="25.5">
      <c r="A152" s="23"/>
      <c r="B152" s="24"/>
      <c r="C152" s="30"/>
      <c r="D152" s="30"/>
      <c r="E152" s="10" t="s">
        <v>25</v>
      </c>
      <c r="F152" s="8"/>
      <c r="G152" s="12">
        <v>0</v>
      </c>
      <c r="H152" s="8"/>
    </row>
    <row r="153" spans="1:8" ht="25.5">
      <c r="A153" s="23"/>
      <c r="B153" s="24"/>
      <c r="C153" s="30"/>
      <c r="D153" s="30"/>
      <c r="E153" s="10" t="s">
        <v>28</v>
      </c>
      <c r="F153" s="8"/>
      <c r="G153" s="12">
        <v>0</v>
      </c>
      <c r="H153" s="8"/>
    </row>
    <row r="154" spans="1:8" ht="25.5">
      <c r="A154" s="23"/>
      <c r="B154" s="24"/>
      <c r="C154" s="30"/>
      <c r="D154" s="30"/>
      <c r="E154" s="10" t="s">
        <v>29</v>
      </c>
      <c r="F154" s="8"/>
      <c r="G154" s="12">
        <v>32.24400701160589</v>
      </c>
      <c r="H154" s="8"/>
    </row>
    <row r="155" spans="1:8" ht="25.5">
      <c r="A155" s="23"/>
      <c r="B155" s="24"/>
      <c r="C155" s="30"/>
      <c r="D155" s="30"/>
      <c r="E155" s="10" t="s">
        <v>30</v>
      </c>
      <c r="F155" s="8"/>
      <c r="G155" s="12">
        <v>22.47309579596774</v>
      </c>
      <c r="H155" s="8"/>
    </row>
    <row r="156" spans="1:8" ht="12.75">
      <c r="A156" s="23"/>
      <c r="B156" s="24"/>
      <c r="C156" s="30"/>
      <c r="D156" s="30"/>
      <c r="E156" s="10" t="s">
        <v>51</v>
      </c>
      <c r="F156" s="8"/>
      <c r="G156" s="12">
        <v>0</v>
      </c>
      <c r="H156" s="8"/>
    </row>
    <row r="157" spans="1:8" ht="12.75">
      <c r="A157" s="23"/>
      <c r="B157" s="24"/>
      <c r="C157" s="30"/>
      <c r="D157" s="30"/>
      <c r="E157" s="10" t="s">
        <v>35</v>
      </c>
      <c r="F157" s="8"/>
      <c r="G157" s="12">
        <v>151.9376694031732</v>
      </c>
      <c r="H157" s="8"/>
    </row>
    <row r="158" spans="1:8" ht="12.75">
      <c r="A158" s="23"/>
      <c r="B158" s="24"/>
      <c r="C158" s="30"/>
      <c r="D158" s="30"/>
      <c r="E158" s="10" t="s">
        <v>52</v>
      </c>
      <c r="F158" s="8"/>
      <c r="G158" s="12">
        <v>0</v>
      </c>
      <c r="H158" s="8"/>
    </row>
    <row r="159" spans="1:8" ht="12.75">
      <c r="A159" s="26"/>
      <c r="B159" s="27"/>
      <c r="C159" s="31"/>
      <c r="D159" s="31"/>
      <c r="E159" s="10" t="s">
        <v>53</v>
      </c>
      <c r="F159" s="8"/>
      <c r="G159" s="12">
        <v>1232.6004498527525</v>
      </c>
      <c r="H159" s="8"/>
    </row>
    <row r="160" spans="1:8" ht="51">
      <c r="A160" s="20">
        <v>7</v>
      </c>
      <c r="B160" s="21" t="s">
        <v>82</v>
      </c>
      <c r="C160" s="29" t="s">
        <v>57</v>
      </c>
      <c r="D160" s="29" t="s">
        <v>60</v>
      </c>
      <c r="E160" s="10" t="s">
        <v>13</v>
      </c>
      <c r="F160" s="8"/>
      <c r="G160" s="12">
        <v>1379.616706694833</v>
      </c>
      <c r="H160" s="8"/>
    </row>
    <row r="161" spans="1:8" ht="12.75">
      <c r="A161" s="23"/>
      <c r="B161" s="24"/>
      <c r="C161" s="30"/>
      <c r="D161" s="30"/>
      <c r="E161" s="10" t="s">
        <v>44</v>
      </c>
      <c r="F161" s="8"/>
      <c r="G161" s="12">
        <v>0</v>
      </c>
      <c r="H161" s="8"/>
    </row>
    <row r="162" spans="1:8" ht="25.5">
      <c r="A162" s="23"/>
      <c r="B162" s="24"/>
      <c r="C162" s="30"/>
      <c r="D162" s="30"/>
      <c r="E162" s="10" t="s">
        <v>45</v>
      </c>
      <c r="F162" s="8"/>
      <c r="G162" s="12">
        <v>0</v>
      </c>
      <c r="H162" s="8"/>
    </row>
    <row r="163" spans="1:8" ht="25.5">
      <c r="A163" s="23"/>
      <c r="B163" s="24"/>
      <c r="C163" s="30"/>
      <c r="D163" s="30"/>
      <c r="E163" s="10" t="s">
        <v>14</v>
      </c>
      <c r="F163" s="8"/>
      <c r="G163" s="12">
        <v>365.9198433527514</v>
      </c>
      <c r="H163" s="8"/>
    </row>
    <row r="164" spans="1:8" ht="12.75">
      <c r="A164" s="23"/>
      <c r="B164" s="24"/>
      <c r="C164" s="30"/>
      <c r="D164" s="30"/>
      <c r="E164" s="10" t="s">
        <v>46</v>
      </c>
      <c r="F164" s="8"/>
      <c r="G164" s="12">
        <v>0</v>
      </c>
      <c r="H164" s="8"/>
    </row>
    <row r="165" spans="1:8" ht="12.75">
      <c r="A165" s="23"/>
      <c r="B165" s="24"/>
      <c r="C165" s="30"/>
      <c r="D165" s="30"/>
      <c r="E165" s="10" t="s">
        <v>15</v>
      </c>
      <c r="F165" s="8"/>
      <c r="G165" s="12">
        <v>0</v>
      </c>
      <c r="H165" s="8"/>
    </row>
    <row r="166" spans="1:8" ht="12.75">
      <c r="A166" s="23"/>
      <c r="B166" s="24"/>
      <c r="C166" s="30"/>
      <c r="D166" s="30"/>
      <c r="E166" s="10" t="s">
        <v>16</v>
      </c>
      <c r="F166" s="8"/>
      <c r="G166" s="12">
        <v>0</v>
      </c>
      <c r="H166" s="8"/>
    </row>
    <row r="167" spans="1:8" ht="12.75">
      <c r="A167" s="23"/>
      <c r="B167" s="24"/>
      <c r="C167" s="30"/>
      <c r="D167" s="30"/>
      <c r="E167" s="10" t="s">
        <v>47</v>
      </c>
      <c r="F167" s="8"/>
      <c r="G167" s="12">
        <v>0</v>
      </c>
      <c r="H167" s="8"/>
    </row>
    <row r="168" spans="1:8" ht="12.75">
      <c r="A168" s="23"/>
      <c r="B168" s="24"/>
      <c r="C168" s="30"/>
      <c r="D168" s="30"/>
      <c r="E168" s="10" t="s">
        <v>48</v>
      </c>
      <c r="F168" s="8"/>
      <c r="G168" s="12">
        <v>744.2018435755282</v>
      </c>
      <c r="H168" s="8"/>
    </row>
    <row r="169" spans="1:8" ht="12.75">
      <c r="A169" s="23"/>
      <c r="B169" s="24"/>
      <c r="C169" s="30"/>
      <c r="D169" s="30"/>
      <c r="E169" s="10" t="s">
        <v>18</v>
      </c>
      <c r="F169" s="8"/>
      <c r="G169" s="12">
        <v>0</v>
      </c>
      <c r="H169" s="8"/>
    </row>
    <row r="170" spans="1:8" ht="12.75">
      <c r="A170" s="23"/>
      <c r="B170" s="24"/>
      <c r="C170" s="30"/>
      <c r="D170" s="30"/>
      <c r="E170" s="10" t="s">
        <v>19</v>
      </c>
      <c r="F170" s="8"/>
      <c r="G170" s="12">
        <v>2973.0987272411053</v>
      </c>
      <c r="H170" s="8"/>
    </row>
    <row r="171" spans="1:8" ht="12.75">
      <c r="A171" s="23"/>
      <c r="B171" s="24"/>
      <c r="C171" s="30"/>
      <c r="D171" s="30"/>
      <c r="E171" s="10" t="s">
        <v>20</v>
      </c>
      <c r="F171" s="8"/>
      <c r="G171" s="12">
        <v>662.6116082333607</v>
      </c>
      <c r="H171" s="8"/>
    </row>
    <row r="172" spans="1:8" ht="12.75">
      <c r="A172" s="23"/>
      <c r="B172" s="24"/>
      <c r="C172" s="30"/>
      <c r="D172" s="30"/>
      <c r="E172" s="10" t="s">
        <v>22</v>
      </c>
      <c r="F172" s="8"/>
      <c r="G172" s="12">
        <v>895.020157389838</v>
      </c>
      <c r="H172" s="8"/>
    </row>
    <row r="173" spans="1:8" ht="12.75">
      <c r="A173" s="23"/>
      <c r="B173" s="24"/>
      <c r="C173" s="30"/>
      <c r="D173" s="30"/>
      <c r="E173" s="10" t="s">
        <v>49</v>
      </c>
      <c r="F173" s="8"/>
      <c r="G173" s="12">
        <v>191.61343148539348</v>
      </c>
      <c r="H173" s="8"/>
    </row>
    <row r="174" spans="1:8" ht="12.75">
      <c r="A174" s="23"/>
      <c r="B174" s="24"/>
      <c r="C174" s="30"/>
      <c r="D174" s="30"/>
      <c r="E174" s="10" t="s">
        <v>50</v>
      </c>
      <c r="F174" s="8"/>
      <c r="G174" s="12">
        <v>30.905392175063465</v>
      </c>
      <c r="H174" s="8"/>
    </row>
    <row r="175" spans="1:8" ht="12.75">
      <c r="A175" s="23"/>
      <c r="B175" s="24"/>
      <c r="C175" s="30"/>
      <c r="D175" s="30"/>
      <c r="E175" s="10" t="s">
        <v>24</v>
      </c>
      <c r="F175" s="8"/>
      <c r="G175" s="12">
        <v>934.5790593739191</v>
      </c>
      <c r="H175" s="8"/>
    </row>
    <row r="176" spans="1:8" ht="25.5">
      <c r="A176" s="23"/>
      <c r="B176" s="24"/>
      <c r="C176" s="30"/>
      <c r="D176" s="30"/>
      <c r="E176" s="10" t="s">
        <v>25</v>
      </c>
      <c r="F176" s="8"/>
      <c r="G176" s="12">
        <v>0</v>
      </c>
      <c r="H176" s="8"/>
    </row>
    <row r="177" spans="1:8" ht="25.5">
      <c r="A177" s="23"/>
      <c r="B177" s="24"/>
      <c r="C177" s="30"/>
      <c r="D177" s="30"/>
      <c r="E177" s="10" t="s">
        <v>28</v>
      </c>
      <c r="F177" s="8"/>
      <c r="G177" s="12">
        <v>0</v>
      </c>
      <c r="H177" s="8"/>
    </row>
    <row r="178" spans="1:8" ht="25.5">
      <c r="A178" s="23"/>
      <c r="B178" s="24"/>
      <c r="C178" s="30"/>
      <c r="D178" s="30"/>
      <c r="E178" s="10" t="s">
        <v>29</v>
      </c>
      <c r="F178" s="8"/>
      <c r="G178" s="12">
        <v>81.59023534216753</v>
      </c>
      <c r="H178" s="8"/>
    </row>
    <row r="179" spans="1:8" ht="25.5">
      <c r="A179" s="23"/>
      <c r="B179" s="24"/>
      <c r="C179" s="30"/>
      <c r="D179" s="30"/>
      <c r="E179" s="10" t="s">
        <v>30</v>
      </c>
      <c r="F179" s="8"/>
      <c r="G179" s="12">
        <v>56.86592160211677</v>
      </c>
      <c r="H179" s="8"/>
    </row>
    <row r="180" spans="1:8" ht="12.75">
      <c r="A180" s="23"/>
      <c r="B180" s="24"/>
      <c r="C180" s="30"/>
      <c r="D180" s="30"/>
      <c r="E180" s="10" t="s">
        <v>51</v>
      </c>
      <c r="F180" s="8"/>
      <c r="G180" s="12">
        <v>0</v>
      </c>
      <c r="H180" s="8"/>
    </row>
    <row r="181" spans="1:8" ht="12.75">
      <c r="A181" s="23"/>
      <c r="B181" s="24"/>
      <c r="C181" s="30"/>
      <c r="D181" s="30"/>
      <c r="E181" s="10" t="s">
        <v>35</v>
      </c>
      <c r="F181" s="8"/>
      <c r="G181" s="12">
        <v>384.4630786577895</v>
      </c>
      <c r="H181" s="8"/>
    </row>
    <row r="182" spans="1:8" ht="12.75">
      <c r="A182" s="23"/>
      <c r="B182" s="24"/>
      <c r="C182" s="30"/>
      <c r="D182" s="30"/>
      <c r="E182" s="10" t="s">
        <v>52</v>
      </c>
      <c r="F182" s="8"/>
      <c r="G182" s="12">
        <v>0</v>
      </c>
      <c r="H182" s="8"/>
    </row>
    <row r="183" spans="1:8" ht="12.75">
      <c r="A183" s="26"/>
      <c r="B183" s="27"/>
      <c r="C183" s="31"/>
      <c r="D183" s="31"/>
      <c r="E183" s="10" t="s">
        <v>53</v>
      </c>
      <c r="F183" s="8"/>
      <c r="G183" s="12">
        <v>3118.9721783074046</v>
      </c>
      <c r="H183" s="8"/>
    </row>
    <row r="184" spans="1:8" ht="51">
      <c r="A184" s="20">
        <v>8</v>
      </c>
      <c r="B184" s="21" t="s">
        <v>83</v>
      </c>
      <c r="C184" s="29" t="s">
        <v>61</v>
      </c>
      <c r="D184" s="29" t="s">
        <v>62</v>
      </c>
      <c r="E184" s="10" t="s">
        <v>13</v>
      </c>
      <c r="F184" s="8"/>
      <c r="G184" s="12">
        <v>2852.5745373962086</v>
      </c>
      <c r="H184" s="8"/>
    </row>
    <row r="185" spans="1:8" ht="12.75">
      <c r="A185" s="23"/>
      <c r="B185" s="24"/>
      <c r="C185" s="30"/>
      <c r="D185" s="30"/>
      <c r="E185" s="10" t="s">
        <v>44</v>
      </c>
      <c r="F185" s="8"/>
      <c r="G185" s="12">
        <v>0</v>
      </c>
      <c r="H185" s="8"/>
    </row>
    <row r="186" spans="1:8" ht="25.5">
      <c r="A186" s="23"/>
      <c r="B186" s="24"/>
      <c r="C186" s="30"/>
      <c r="D186" s="30"/>
      <c r="E186" s="10" t="s">
        <v>45</v>
      </c>
      <c r="F186" s="8"/>
      <c r="G186" s="12">
        <v>0</v>
      </c>
      <c r="H186" s="8"/>
    </row>
    <row r="187" spans="1:8" ht="25.5">
      <c r="A187" s="23"/>
      <c r="B187" s="24"/>
      <c r="C187" s="30"/>
      <c r="D187" s="30"/>
      <c r="E187" s="10" t="s">
        <v>14</v>
      </c>
      <c r="F187" s="8"/>
      <c r="G187" s="12">
        <v>756.5968307072382</v>
      </c>
      <c r="H187" s="8"/>
    </row>
    <row r="188" spans="1:8" ht="12.75">
      <c r="A188" s="23"/>
      <c r="B188" s="24"/>
      <c r="C188" s="30"/>
      <c r="D188" s="30"/>
      <c r="E188" s="10" t="s">
        <v>46</v>
      </c>
      <c r="F188" s="8"/>
      <c r="G188" s="12">
        <v>0</v>
      </c>
      <c r="H188" s="8"/>
    </row>
    <row r="189" spans="1:8" ht="12.75">
      <c r="A189" s="23"/>
      <c r="B189" s="24"/>
      <c r="C189" s="30"/>
      <c r="D189" s="30"/>
      <c r="E189" s="10" t="s">
        <v>15</v>
      </c>
      <c r="F189" s="8"/>
      <c r="G189" s="12">
        <v>0</v>
      </c>
      <c r="H189" s="8"/>
    </row>
    <row r="190" spans="1:8" ht="12.75">
      <c r="A190" s="23"/>
      <c r="B190" s="24"/>
      <c r="C190" s="30"/>
      <c r="D190" s="30"/>
      <c r="E190" s="10" t="s">
        <v>16</v>
      </c>
      <c r="F190" s="8"/>
      <c r="G190" s="12">
        <v>0</v>
      </c>
      <c r="H190" s="8"/>
    </row>
    <row r="191" spans="1:8" ht="12.75">
      <c r="A191" s="23"/>
      <c r="B191" s="24"/>
      <c r="C191" s="30"/>
      <c r="D191" s="30"/>
      <c r="E191" s="10" t="s">
        <v>47</v>
      </c>
      <c r="F191" s="8"/>
      <c r="G191" s="12">
        <v>0</v>
      </c>
      <c r="H191" s="8"/>
    </row>
    <row r="192" spans="1:8" ht="12.75">
      <c r="A192" s="23"/>
      <c r="B192" s="24"/>
      <c r="C192" s="30"/>
      <c r="D192" s="30"/>
      <c r="E192" s="10" t="s">
        <v>48</v>
      </c>
      <c r="F192" s="8"/>
      <c r="G192" s="12">
        <v>1538.7543651545857</v>
      </c>
      <c r="H192" s="8"/>
    </row>
    <row r="193" spans="1:8" ht="12.75">
      <c r="A193" s="23"/>
      <c r="B193" s="24"/>
      <c r="C193" s="30"/>
      <c r="D193" s="30"/>
      <c r="E193" s="10" t="s">
        <v>18</v>
      </c>
      <c r="F193" s="8"/>
      <c r="G193" s="12">
        <v>0</v>
      </c>
      <c r="H193" s="8"/>
    </row>
    <row r="194" spans="1:8" ht="12.75">
      <c r="A194" s="23"/>
      <c r="B194" s="24"/>
      <c r="C194" s="30"/>
      <c r="D194" s="30"/>
      <c r="E194" s="10" t="s">
        <v>19</v>
      </c>
      <c r="F194" s="8"/>
      <c r="G194" s="12">
        <v>6147.34924949631</v>
      </c>
      <c r="H194" s="8"/>
    </row>
    <row r="195" spans="1:8" ht="12.75">
      <c r="A195" s="23"/>
      <c r="B195" s="24"/>
      <c r="C195" s="30"/>
      <c r="D195" s="30"/>
      <c r="E195" s="10" t="s">
        <v>20</v>
      </c>
      <c r="F195" s="8"/>
      <c r="G195" s="12">
        <v>1370.0537204698637</v>
      </c>
      <c r="H195" s="8"/>
    </row>
    <row r="196" spans="1:8" ht="12.75">
      <c r="A196" s="23"/>
      <c r="B196" s="24"/>
      <c r="C196" s="30"/>
      <c r="D196" s="30"/>
      <c r="E196" s="10" t="s">
        <v>22</v>
      </c>
      <c r="F196" s="8"/>
      <c r="G196" s="12">
        <v>1850.5949507839207</v>
      </c>
      <c r="H196" s="8"/>
    </row>
    <row r="197" spans="1:8" ht="12.75">
      <c r="A197" s="23"/>
      <c r="B197" s="24"/>
      <c r="C197" s="30"/>
      <c r="D197" s="30"/>
      <c r="E197" s="10" t="s">
        <v>49</v>
      </c>
      <c r="F197" s="8"/>
      <c r="G197" s="12">
        <v>396.19090797169565</v>
      </c>
      <c r="H197" s="8"/>
    </row>
    <row r="198" spans="1:8" ht="12.75">
      <c r="A198" s="23"/>
      <c r="B198" s="24"/>
      <c r="C198" s="30"/>
      <c r="D198" s="30"/>
      <c r="E198" s="10" t="s">
        <v>50</v>
      </c>
      <c r="F198" s="8"/>
      <c r="G198" s="12">
        <v>63.901759350273494</v>
      </c>
      <c r="H198" s="8"/>
    </row>
    <row r="199" spans="1:8" ht="12.75">
      <c r="A199" s="23"/>
      <c r="B199" s="24"/>
      <c r="C199" s="30"/>
      <c r="D199" s="30"/>
      <c r="E199" s="10" t="s">
        <v>24</v>
      </c>
      <c r="F199" s="8"/>
      <c r="G199" s="12">
        <v>1932.3892027522704</v>
      </c>
      <c r="H199" s="8"/>
    </row>
    <row r="200" spans="1:8" ht="25.5">
      <c r="A200" s="23"/>
      <c r="B200" s="24"/>
      <c r="C200" s="30"/>
      <c r="D200" s="30"/>
      <c r="E200" s="10" t="s">
        <v>25</v>
      </c>
      <c r="F200" s="8"/>
      <c r="G200" s="12">
        <v>0</v>
      </c>
      <c r="H200" s="8"/>
    </row>
    <row r="201" spans="1:8" ht="25.5">
      <c r="A201" s="23"/>
      <c r="B201" s="24"/>
      <c r="C201" s="30"/>
      <c r="D201" s="30"/>
      <c r="E201" s="10" t="s">
        <v>28</v>
      </c>
      <c r="F201" s="8"/>
      <c r="G201" s="12">
        <v>0</v>
      </c>
      <c r="H201" s="8"/>
    </row>
    <row r="202" spans="1:8" ht="25.5">
      <c r="A202" s="23"/>
      <c r="B202" s="24"/>
      <c r="C202" s="30"/>
      <c r="D202" s="30"/>
      <c r="E202" s="10" t="s">
        <v>29</v>
      </c>
      <c r="F202" s="8"/>
      <c r="G202" s="12">
        <v>168.70064468472202</v>
      </c>
      <c r="H202" s="8"/>
    </row>
    <row r="203" spans="1:8" ht="25.5">
      <c r="A203" s="23"/>
      <c r="B203" s="24"/>
      <c r="C203" s="30"/>
      <c r="D203" s="30"/>
      <c r="E203" s="10" t="s">
        <v>30</v>
      </c>
      <c r="F203" s="8"/>
      <c r="G203" s="12">
        <v>117.57923720450323</v>
      </c>
      <c r="H203" s="8"/>
    </row>
    <row r="204" spans="1:8" ht="12.75">
      <c r="A204" s="23"/>
      <c r="B204" s="24"/>
      <c r="C204" s="30"/>
      <c r="D204" s="30"/>
      <c r="E204" s="10" t="s">
        <v>51</v>
      </c>
      <c r="F204" s="8"/>
      <c r="G204" s="12">
        <v>0</v>
      </c>
      <c r="H204" s="8"/>
    </row>
    <row r="205" spans="1:8" ht="12.75">
      <c r="A205" s="23"/>
      <c r="B205" s="24"/>
      <c r="C205" s="30"/>
      <c r="D205" s="30"/>
      <c r="E205" s="10" t="s">
        <v>35</v>
      </c>
      <c r="F205" s="8"/>
      <c r="G205" s="12">
        <v>794.9378863174022</v>
      </c>
      <c r="H205" s="8"/>
    </row>
    <row r="206" spans="1:8" ht="12.75">
      <c r="A206" s="23"/>
      <c r="B206" s="24"/>
      <c r="C206" s="30"/>
      <c r="D206" s="30"/>
      <c r="E206" s="10" t="s">
        <v>52</v>
      </c>
      <c r="F206" s="8"/>
      <c r="G206" s="12">
        <v>0</v>
      </c>
      <c r="H206" s="8"/>
    </row>
    <row r="207" spans="1:8" ht="12.75">
      <c r="A207" s="26"/>
      <c r="B207" s="27"/>
      <c r="C207" s="31"/>
      <c r="D207" s="31"/>
      <c r="E207" s="10" t="s">
        <v>53</v>
      </c>
      <c r="F207" s="8"/>
      <c r="G207" s="12">
        <v>6448.9655536296</v>
      </c>
      <c r="H207" s="8"/>
    </row>
    <row r="208" spans="1:8" ht="51">
      <c r="A208" s="20">
        <v>9</v>
      </c>
      <c r="B208" s="21" t="s">
        <v>84</v>
      </c>
      <c r="C208" s="29" t="s">
        <v>63</v>
      </c>
      <c r="D208" s="29" t="s">
        <v>64</v>
      </c>
      <c r="E208" s="10" t="s">
        <v>13</v>
      </c>
      <c r="F208" s="8"/>
      <c r="G208" s="12">
        <v>834.8360343388904</v>
      </c>
      <c r="H208" s="8"/>
    </row>
    <row r="209" spans="1:8" ht="12.75">
      <c r="A209" s="23"/>
      <c r="B209" s="24"/>
      <c r="C209" s="30"/>
      <c r="D209" s="30"/>
      <c r="E209" s="10" t="s">
        <v>44</v>
      </c>
      <c r="F209" s="8"/>
      <c r="G209" s="12">
        <v>0</v>
      </c>
      <c r="H209" s="8"/>
    </row>
    <row r="210" spans="1:8" ht="25.5">
      <c r="A210" s="23"/>
      <c r="B210" s="24"/>
      <c r="C210" s="30"/>
      <c r="D210" s="30"/>
      <c r="E210" s="10" t="s">
        <v>45</v>
      </c>
      <c r="F210" s="8"/>
      <c r="G210" s="12">
        <v>0</v>
      </c>
      <c r="H210" s="8"/>
    </row>
    <row r="211" spans="1:8" ht="25.5">
      <c r="A211" s="23"/>
      <c r="B211" s="24"/>
      <c r="C211" s="30"/>
      <c r="D211" s="30"/>
      <c r="E211" s="10" t="s">
        <v>14</v>
      </c>
      <c r="F211" s="8"/>
      <c r="G211" s="12">
        <v>221.42604495009996</v>
      </c>
      <c r="H211" s="8"/>
    </row>
    <row r="212" spans="1:8" ht="12.75">
      <c r="A212" s="23"/>
      <c r="B212" s="24"/>
      <c r="C212" s="30"/>
      <c r="D212" s="30"/>
      <c r="E212" s="10" t="s">
        <v>46</v>
      </c>
      <c r="F212" s="8"/>
      <c r="G212" s="12">
        <v>0</v>
      </c>
      <c r="H212" s="8"/>
    </row>
    <row r="213" spans="1:8" ht="12.75">
      <c r="A213" s="23"/>
      <c r="B213" s="24"/>
      <c r="C213" s="30"/>
      <c r="D213" s="30"/>
      <c r="E213" s="10" t="s">
        <v>15</v>
      </c>
      <c r="F213" s="8"/>
      <c r="G213" s="12">
        <v>0</v>
      </c>
      <c r="H213" s="8"/>
    </row>
    <row r="214" spans="1:8" ht="12.75">
      <c r="A214" s="23"/>
      <c r="B214" s="24"/>
      <c r="C214" s="30"/>
      <c r="D214" s="30"/>
      <c r="E214" s="10" t="s">
        <v>16</v>
      </c>
      <c r="F214" s="8"/>
      <c r="G214" s="12">
        <v>0</v>
      </c>
      <c r="H214" s="8"/>
    </row>
    <row r="215" spans="1:8" ht="12.75">
      <c r="A215" s="23"/>
      <c r="B215" s="24"/>
      <c r="C215" s="30"/>
      <c r="D215" s="30"/>
      <c r="E215" s="10" t="s">
        <v>47</v>
      </c>
      <c r="F215" s="8"/>
      <c r="G215" s="12">
        <v>0</v>
      </c>
      <c r="H215" s="8"/>
    </row>
    <row r="216" spans="1:8" ht="12.75">
      <c r="A216" s="23"/>
      <c r="B216" s="24"/>
      <c r="C216" s="30"/>
      <c r="D216" s="30"/>
      <c r="E216" s="10" t="s">
        <v>48</v>
      </c>
      <c r="F216" s="8"/>
      <c r="G216" s="12">
        <v>450.3326995268925</v>
      </c>
      <c r="H216" s="8"/>
    </row>
    <row r="217" spans="1:8" ht="12.75">
      <c r="A217" s="23"/>
      <c r="B217" s="24"/>
      <c r="C217" s="30"/>
      <c r="D217" s="30"/>
      <c r="E217" s="10" t="s">
        <v>18</v>
      </c>
      <c r="F217" s="8"/>
      <c r="G217" s="12">
        <v>0</v>
      </c>
      <c r="H217" s="8"/>
    </row>
    <row r="218" spans="1:8" ht="12.75">
      <c r="A218" s="23"/>
      <c r="B218" s="24"/>
      <c r="C218" s="30"/>
      <c r="D218" s="30"/>
      <c r="E218" s="10" t="s">
        <v>19</v>
      </c>
      <c r="F218" s="8"/>
      <c r="G218" s="12">
        <v>1799.0866152195622</v>
      </c>
      <c r="H218" s="8"/>
    </row>
    <row r="219" spans="1:8" ht="12.75">
      <c r="A219" s="23"/>
      <c r="B219" s="24"/>
      <c r="C219" s="30"/>
      <c r="D219" s="30"/>
      <c r="E219" s="10" t="s">
        <v>20</v>
      </c>
      <c r="F219" s="8"/>
      <c r="G219" s="12">
        <v>400.96067599072154</v>
      </c>
      <c r="H219" s="8"/>
    </row>
    <row r="220" spans="1:8" ht="12.75">
      <c r="A220" s="23"/>
      <c r="B220" s="24"/>
      <c r="C220" s="30"/>
      <c r="D220" s="30"/>
      <c r="E220" s="10" t="s">
        <v>22</v>
      </c>
      <c r="F220" s="8"/>
      <c r="G220" s="12">
        <v>541.5961369725419</v>
      </c>
      <c r="H220" s="8"/>
    </row>
    <row r="221" spans="1:8" ht="12.75">
      <c r="A221" s="23"/>
      <c r="B221" s="24"/>
      <c r="C221" s="30"/>
      <c r="D221" s="30"/>
      <c r="E221" s="10" t="s">
        <v>49</v>
      </c>
      <c r="F221" s="8"/>
      <c r="G221" s="12">
        <v>115.94944921373478</v>
      </c>
      <c r="H221" s="8"/>
    </row>
    <row r="222" spans="1:8" ht="12.75">
      <c r="A222" s="23"/>
      <c r="B222" s="24"/>
      <c r="C222" s="30"/>
      <c r="D222" s="30"/>
      <c r="E222" s="10" t="s">
        <v>50</v>
      </c>
      <c r="F222" s="8"/>
      <c r="G222" s="12">
        <v>18.701524066731416</v>
      </c>
      <c r="H222" s="8"/>
    </row>
    <row r="223" spans="1:8" ht="12.75">
      <c r="A223" s="23"/>
      <c r="B223" s="24"/>
      <c r="C223" s="30"/>
      <c r="D223" s="30"/>
      <c r="E223" s="10" t="s">
        <v>24</v>
      </c>
      <c r="F223" s="8"/>
      <c r="G223" s="12">
        <v>565.534087777958</v>
      </c>
      <c r="H223" s="8"/>
    </row>
    <row r="224" spans="1:8" ht="25.5">
      <c r="A224" s="23"/>
      <c r="B224" s="24"/>
      <c r="C224" s="30"/>
      <c r="D224" s="30"/>
      <c r="E224" s="10" t="s">
        <v>25</v>
      </c>
      <c r="F224" s="8"/>
      <c r="G224" s="12">
        <v>0</v>
      </c>
      <c r="H224" s="8"/>
    </row>
    <row r="225" spans="1:8" ht="25.5">
      <c r="A225" s="23"/>
      <c r="B225" s="24"/>
      <c r="C225" s="30"/>
      <c r="D225" s="30"/>
      <c r="E225" s="10" t="s">
        <v>28</v>
      </c>
      <c r="F225" s="8"/>
      <c r="G225" s="12">
        <v>0</v>
      </c>
      <c r="H225" s="8"/>
    </row>
    <row r="226" spans="1:8" ht="25.5">
      <c r="A226" s="23"/>
      <c r="B226" s="24"/>
      <c r="C226" s="30"/>
      <c r="D226" s="30"/>
      <c r="E226" s="10" t="s">
        <v>29</v>
      </c>
      <c r="F226" s="8"/>
      <c r="G226" s="12">
        <v>49.372023536170936</v>
      </c>
      <c r="H226" s="8"/>
    </row>
    <row r="227" spans="1:8" ht="25.5">
      <c r="A227" s="23"/>
      <c r="B227" s="24"/>
      <c r="C227" s="30"/>
      <c r="D227" s="30"/>
      <c r="E227" s="10" t="s">
        <v>30</v>
      </c>
      <c r="F227" s="8"/>
      <c r="G227" s="12">
        <v>34.410804282785804</v>
      </c>
      <c r="H227" s="8"/>
    </row>
    <row r="228" spans="1:8" ht="12.75">
      <c r="A228" s="23"/>
      <c r="B228" s="24"/>
      <c r="C228" s="30"/>
      <c r="D228" s="30"/>
      <c r="E228" s="10" t="s">
        <v>51</v>
      </c>
      <c r="F228" s="8"/>
      <c r="G228" s="12">
        <v>0</v>
      </c>
      <c r="H228" s="8"/>
    </row>
    <row r="229" spans="1:8" ht="12.75">
      <c r="A229" s="23"/>
      <c r="B229" s="24"/>
      <c r="C229" s="30"/>
      <c r="D229" s="30"/>
      <c r="E229" s="10" t="s">
        <v>35</v>
      </c>
      <c r="F229" s="8"/>
      <c r="G229" s="12">
        <v>232.64695939013882</v>
      </c>
      <c r="H229" s="8"/>
    </row>
    <row r="230" spans="1:8" ht="12.75">
      <c r="A230" s="23"/>
      <c r="B230" s="24"/>
      <c r="C230" s="30"/>
      <c r="D230" s="30"/>
      <c r="E230" s="10" t="s">
        <v>52</v>
      </c>
      <c r="F230" s="8"/>
      <c r="G230" s="12">
        <v>0</v>
      </c>
      <c r="H230" s="8"/>
    </row>
    <row r="231" spans="1:8" ht="12.75">
      <c r="A231" s="26"/>
      <c r="B231" s="27"/>
      <c r="C231" s="31"/>
      <c r="D231" s="31"/>
      <c r="E231" s="10" t="s">
        <v>53</v>
      </c>
      <c r="F231" s="8"/>
      <c r="G231" s="12">
        <v>1887.3578088145343</v>
      </c>
      <c r="H231" s="8"/>
    </row>
    <row r="232" spans="1:8" ht="51">
      <c r="A232" s="20">
        <v>10</v>
      </c>
      <c r="B232" s="21" t="s">
        <v>85</v>
      </c>
      <c r="C232" s="29" t="s">
        <v>63</v>
      </c>
      <c r="D232" s="29" t="s">
        <v>65</v>
      </c>
      <c r="E232" s="10" t="s">
        <v>13</v>
      </c>
      <c r="F232" s="8"/>
      <c r="G232" s="12">
        <v>261.7040859996522</v>
      </c>
      <c r="H232" s="8"/>
    </row>
    <row r="233" spans="1:8" ht="12.75">
      <c r="A233" s="23"/>
      <c r="B233" s="24"/>
      <c r="C233" s="30"/>
      <c r="D233" s="30"/>
      <c r="E233" s="10" t="s">
        <v>44</v>
      </c>
      <c r="F233" s="8"/>
      <c r="G233" s="12">
        <v>0</v>
      </c>
      <c r="H233" s="8"/>
    </row>
    <row r="234" spans="1:8" ht="25.5">
      <c r="A234" s="23"/>
      <c r="B234" s="24"/>
      <c r="C234" s="30"/>
      <c r="D234" s="30"/>
      <c r="E234" s="10" t="s">
        <v>45</v>
      </c>
      <c r="F234" s="8"/>
      <c r="G234" s="12">
        <v>0</v>
      </c>
      <c r="H234" s="8"/>
    </row>
    <row r="235" spans="1:8" ht="25.5">
      <c r="A235" s="23"/>
      <c r="B235" s="24"/>
      <c r="C235" s="30"/>
      <c r="D235" s="30"/>
      <c r="E235" s="10" t="s">
        <v>14</v>
      </c>
      <c r="F235" s="8"/>
      <c r="G235" s="12">
        <v>69.4125532758934</v>
      </c>
      <c r="H235" s="8"/>
    </row>
    <row r="236" spans="1:8" ht="12.75">
      <c r="A236" s="23"/>
      <c r="B236" s="24"/>
      <c r="C236" s="30"/>
      <c r="D236" s="30"/>
      <c r="E236" s="10" t="s">
        <v>46</v>
      </c>
      <c r="F236" s="8"/>
      <c r="G236" s="12">
        <v>0</v>
      </c>
      <c r="H236" s="8"/>
    </row>
    <row r="237" spans="1:8" ht="12.75">
      <c r="A237" s="23"/>
      <c r="B237" s="24"/>
      <c r="C237" s="30"/>
      <c r="D237" s="30"/>
      <c r="E237" s="10" t="s">
        <v>15</v>
      </c>
      <c r="F237" s="8"/>
      <c r="G237" s="12">
        <v>0</v>
      </c>
      <c r="H237" s="8"/>
    </row>
    <row r="238" spans="1:8" ht="12.75">
      <c r="A238" s="23"/>
      <c r="B238" s="24"/>
      <c r="C238" s="30"/>
      <c r="D238" s="30"/>
      <c r="E238" s="10" t="s">
        <v>16</v>
      </c>
      <c r="F238" s="8"/>
      <c r="G238" s="12">
        <v>0</v>
      </c>
      <c r="H238" s="8"/>
    </row>
    <row r="239" spans="1:8" ht="12.75">
      <c r="A239" s="23"/>
      <c r="B239" s="24"/>
      <c r="C239" s="30"/>
      <c r="D239" s="30"/>
      <c r="E239" s="10" t="s">
        <v>47</v>
      </c>
      <c r="F239" s="8"/>
      <c r="G239" s="12">
        <v>0</v>
      </c>
      <c r="H239" s="8"/>
    </row>
    <row r="240" spans="1:8" ht="12.75">
      <c r="A240" s="23"/>
      <c r="B240" s="24"/>
      <c r="C240" s="30"/>
      <c r="D240" s="30"/>
      <c r="E240" s="10" t="s">
        <v>48</v>
      </c>
      <c r="F240" s="8"/>
      <c r="G240" s="12">
        <v>141.17012524353999</v>
      </c>
      <c r="H240" s="8"/>
    </row>
    <row r="241" spans="1:8" ht="12.75">
      <c r="A241" s="23"/>
      <c r="B241" s="24"/>
      <c r="C241" s="30"/>
      <c r="D241" s="30"/>
      <c r="E241" s="10" t="s">
        <v>18</v>
      </c>
      <c r="F241" s="8"/>
      <c r="G241" s="12">
        <v>0</v>
      </c>
      <c r="H241" s="8"/>
    </row>
    <row r="242" spans="1:8" ht="12.75">
      <c r="A242" s="23"/>
      <c r="B242" s="24"/>
      <c r="C242" s="30"/>
      <c r="D242" s="30"/>
      <c r="E242" s="10" t="s">
        <v>19</v>
      </c>
      <c r="F242" s="8"/>
      <c r="G242" s="12">
        <v>563.9769953666339</v>
      </c>
      <c r="H242" s="8"/>
    </row>
    <row r="243" spans="1:8" ht="12.75">
      <c r="A243" s="23"/>
      <c r="B243" s="24"/>
      <c r="C243" s="30"/>
      <c r="D243" s="30"/>
      <c r="E243" s="10" t="s">
        <v>20</v>
      </c>
      <c r="F243" s="8"/>
      <c r="G243" s="12">
        <v>125.69300187796914</v>
      </c>
      <c r="H243" s="8"/>
    </row>
    <row r="244" spans="1:8" ht="12.75">
      <c r="A244" s="23"/>
      <c r="B244" s="24"/>
      <c r="C244" s="30"/>
      <c r="D244" s="30"/>
      <c r="E244" s="10" t="s">
        <v>22</v>
      </c>
      <c r="F244" s="8"/>
      <c r="G244" s="12">
        <v>169.7793532829285</v>
      </c>
      <c r="H244" s="8"/>
    </row>
    <row r="245" spans="1:8" ht="12.75">
      <c r="A245" s="23"/>
      <c r="B245" s="24"/>
      <c r="C245" s="30"/>
      <c r="D245" s="30"/>
      <c r="E245" s="10" t="s">
        <v>49</v>
      </c>
      <c r="F245" s="8"/>
      <c r="G245" s="12">
        <v>36.347789722173914</v>
      </c>
      <c r="H245" s="8"/>
    </row>
    <row r="246" spans="1:8" ht="12.75">
      <c r="A246" s="23"/>
      <c r="B246" s="24"/>
      <c r="C246" s="30"/>
      <c r="D246" s="30"/>
      <c r="E246" s="10" t="s">
        <v>50</v>
      </c>
      <c r="F246" s="8"/>
      <c r="G246" s="12">
        <v>5.862546729382889</v>
      </c>
      <c r="H246" s="8"/>
    </row>
    <row r="247" spans="1:8" ht="12.75">
      <c r="A247" s="23"/>
      <c r="B247" s="24"/>
      <c r="C247" s="30"/>
      <c r="D247" s="30"/>
      <c r="E247" s="10" t="s">
        <v>24</v>
      </c>
      <c r="F247" s="8"/>
      <c r="G247" s="12">
        <v>177.28341309653857</v>
      </c>
      <c r="H247" s="8"/>
    </row>
    <row r="248" spans="1:8" ht="25.5">
      <c r="A248" s="23"/>
      <c r="B248" s="24"/>
      <c r="C248" s="30"/>
      <c r="D248" s="30"/>
      <c r="E248" s="10" t="s">
        <v>25</v>
      </c>
      <c r="F248" s="8"/>
      <c r="G248" s="12">
        <v>0</v>
      </c>
      <c r="H248" s="8"/>
    </row>
    <row r="249" spans="1:8" ht="25.5">
      <c r="A249" s="23"/>
      <c r="B249" s="24"/>
      <c r="C249" s="30"/>
      <c r="D249" s="30"/>
      <c r="E249" s="10" t="s">
        <v>28</v>
      </c>
      <c r="F249" s="8"/>
      <c r="G249" s="12">
        <v>0</v>
      </c>
      <c r="H249" s="8"/>
    </row>
    <row r="250" spans="1:8" ht="25.5">
      <c r="A250" s="23"/>
      <c r="B250" s="24"/>
      <c r="C250" s="30"/>
      <c r="D250" s="30"/>
      <c r="E250" s="10" t="s">
        <v>29</v>
      </c>
      <c r="F250" s="8"/>
      <c r="G250" s="12">
        <v>15.477123365570826</v>
      </c>
      <c r="H250" s="8"/>
    </row>
    <row r="251" spans="1:8" ht="25.5">
      <c r="A251" s="23"/>
      <c r="B251" s="24"/>
      <c r="C251" s="30"/>
      <c r="D251" s="30"/>
      <c r="E251" s="10" t="s">
        <v>30</v>
      </c>
      <c r="F251" s="8"/>
      <c r="G251" s="12">
        <v>10.787085982064516</v>
      </c>
      <c r="H251" s="8"/>
    </row>
    <row r="252" spans="1:8" ht="12.75">
      <c r="A252" s="23"/>
      <c r="B252" s="24"/>
      <c r="C252" s="30"/>
      <c r="D252" s="30"/>
      <c r="E252" s="10" t="s">
        <v>51</v>
      </c>
      <c r="F252" s="8"/>
      <c r="G252" s="12">
        <v>0</v>
      </c>
      <c r="H252" s="8"/>
    </row>
    <row r="253" spans="1:8" ht="12.75">
      <c r="A253" s="23"/>
      <c r="B253" s="24"/>
      <c r="C253" s="30"/>
      <c r="D253" s="30"/>
      <c r="E253" s="10" t="s">
        <v>35</v>
      </c>
      <c r="F253" s="8"/>
      <c r="G253" s="12">
        <v>72.93008131352313</v>
      </c>
      <c r="H253" s="8"/>
    </row>
    <row r="254" spans="1:8" ht="12.75">
      <c r="A254" s="23"/>
      <c r="B254" s="24"/>
      <c r="C254" s="30"/>
      <c r="D254" s="30"/>
      <c r="E254" s="10" t="s">
        <v>52</v>
      </c>
      <c r="F254" s="8"/>
      <c r="G254" s="12">
        <v>0</v>
      </c>
      <c r="H254" s="8"/>
    </row>
    <row r="255" spans="1:8" ht="12.75">
      <c r="A255" s="26"/>
      <c r="B255" s="27"/>
      <c r="C255" s="31"/>
      <c r="D255" s="31"/>
      <c r="E255" s="10" t="s">
        <v>53</v>
      </c>
      <c r="F255" s="8"/>
      <c r="G255" s="12">
        <v>591.6482159293212</v>
      </c>
      <c r="H255" s="8"/>
    </row>
    <row r="256" spans="1:8" ht="51">
      <c r="A256" s="20">
        <v>11</v>
      </c>
      <c r="B256" s="21" t="s">
        <v>86</v>
      </c>
      <c r="C256" s="29" t="s">
        <v>63</v>
      </c>
      <c r="D256" s="29" t="s">
        <v>66</v>
      </c>
      <c r="E256" s="10" t="s">
        <v>13</v>
      </c>
      <c r="F256" s="8"/>
      <c r="G256" s="12">
        <v>283.51275983295653</v>
      </c>
      <c r="H256" s="8"/>
    </row>
    <row r="257" spans="1:8" ht="12.75">
      <c r="A257" s="23"/>
      <c r="B257" s="24"/>
      <c r="C257" s="30"/>
      <c r="D257" s="30"/>
      <c r="E257" s="10" t="s">
        <v>44</v>
      </c>
      <c r="F257" s="8"/>
      <c r="G257" s="12">
        <v>0</v>
      </c>
      <c r="H257" s="8"/>
    </row>
    <row r="258" spans="1:8" ht="25.5">
      <c r="A258" s="23"/>
      <c r="B258" s="24"/>
      <c r="C258" s="30"/>
      <c r="D258" s="30"/>
      <c r="E258" s="10" t="s">
        <v>45</v>
      </c>
      <c r="F258" s="8"/>
      <c r="G258" s="12">
        <v>0</v>
      </c>
      <c r="H258" s="8"/>
    </row>
    <row r="259" spans="1:8" ht="25.5">
      <c r="A259" s="23"/>
      <c r="B259" s="24"/>
      <c r="C259" s="30"/>
      <c r="D259" s="30"/>
      <c r="E259" s="10" t="s">
        <v>14</v>
      </c>
      <c r="F259" s="8"/>
      <c r="G259" s="12">
        <v>75.1969327155512</v>
      </c>
      <c r="H259" s="8"/>
    </row>
    <row r="260" spans="1:8" ht="12.75">
      <c r="A260" s="23"/>
      <c r="B260" s="24"/>
      <c r="C260" s="30"/>
      <c r="D260" s="30"/>
      <c r="E260" s="10" t="s">
        <v>46</v>
      </c>
      <c r="F260" s="8"/>
      <c r="G260" s="12">
        <v>0</v>
      </c>
      <c r="H260" s="8"/>
    </row>
    <row r="261" spans="1:8" ht="12.75">
      <c r="A261" s="23"/>
      <c r="B261" s="24"/>
      <c r="C261" s="30"/>
      <c r="D261" s="30"/>
      <c r="E261" s="10" t="s">
        <v>15</v>
      </c>
      <c r="F261" s="8"/>
      <c r="G261" s="12">
        <v>0</v>
      </c>
      <c r="H261" s="8"/>
    </row>
    <row r="262" spans="1:8" ht="12.75">
      <c r="A262" s="23"/>
      <c r="B262" s="24"/>
      <c r="C262" s="30"/>
      <c r="D262" s="30"/>
      <c r="E262" s="10" t="s">
        <v>16</v>
      </c>
      <c r="F262" s="8"/>
      <c r="G262" s="12">
        <v>0</v>
      </c>
      <c r="H262" s="8"/>
    </row>
    <row r="263" spans="1:8" ht="12.75">
      <c r="A263" s="23"/>
      <c r="B263" s="24"/>
      <c r="C263" s="30"/>
      <c r="D263" s="30"/>
      <c r="E263" s="10" t="s">
        <v>47</v>
      </c>
      <c r="F263" s="8"/>
      <c r="G263" s="12">
        <v>0</v>
      </c>
      <c r="H263" s="8"/>
    </row>
    <row r="264" spans="1:8" ht="12.75">
      <c r="A264" s="23"/>
      <c r="B264" s="24"/>
      <c r="C264" s="30"/>
      <c r="D264" s="30"/>
      <c r="E264" s="10" t="s">
        <v>48</v>
      </c>
      <c r="F264" s="8"/>
      <c r="G264" s="12">
        <v>152.9343023471683</v>
      </c>
      <c r="H264" s="8"/>
    </row>
    <row r="265" spans="1:8" ht="12.75">
      <c r="A265" s="23"/>
      <c r="B265" s="24"/>
      <c r="C265" s="30"/>
      <c r="D265" s="30"/>
      <c r="E265" s="10" t="s">
        <v>18</v>
      </c>
      <c r="F265" s="8"/>
      <c r="G265" s="12">
        <v>0</v>
      </c>
      <c r="H265" s="8"/>
    </row>
    <row r="266" spans="1:8" ht="12.75">
      <c r="A266" s="23"/>
      <c r="B266" s="24"/>
      <c r="C266" s="30"/>
      <c r="D266" s="30"/>
      <c r="E266" s="10" t="s">
        <v>19</v>
      </c>
      <c r="F266" s="8"/>
      <c r="G266" s="12">
        <v>610.9750783138535</v>
      </c>
      <c r="H266" s="8"/>
    </row>
    <row r="267" spans="1:8" ht="12.75">
      <c r="A267" s="23"/>
      <c r="B267" s="24"/>
      <c r="C267" s="30"/>
      <c r="D267" s="30"/>
      <c r="E267" s="10" t="s">
        <v>20</v>
      </c>
      <c r="F267" s="8"/>
      <c r="G267" s="12">
        <v>136.16741870113324</v>
      </c>
      <c r="H267" s="8"/>
    </row>
    <row r="268" spans="1:8" ht="12.75">
      <c r="A268" s="23"/>
      <c r="B268" s="24"/>
      <c r="C268" s="30"/>
      <c r="D268" s="30"/>
      <c r="E268" s="10" t="s">
        <v>22</v>
      </c>
      <c r="F268" s="8"/>
      <c r="G268" s="12">
        <v>183.92763272317256</v>
      </c>
      <c r="H268" s="8"/>
    </row>
    <row r="269" spans="1:8" ht="12.75">
      <c r="A269" s="23"/>
      <c r="B269" s="24"/>
      <c r="C269" s="30"/>
      <c r="D269" s="30"/>
      <c r="E269" s="10" t="s">
        <v>49</v>
      </c>
      <c r="F269" s="8"/>
      <c r="G269" s="12">
        <v>39.376772199021744</v>
      </c>
      <c r="H269" s="8"/>
    </row>
    <row r="270" spans="1:8" ht="12.75">
      <c r="A270" s="23"/>
      <c r="B270" s="24"/>
      <c r="C270" s="30"/>
      <c r="D270" s="30"/>
      <c r="E270" s="10" t="s">
        <v>50</v>
      </c>
      <c r="F270" s="8"/>
      <c r="G270" s="12">
        <v>6.3510922901647975</v>
      </c>
      <c r="H270" s="8"/>
    </row>
    <row r="271" spans="1:8" ht="12.75">
      <c r="A271" s="23"/>
      <c r="B271" s="24"/>
      <c r="C271" s="30"/>
      <c r="D271" s="30"/>
      <c r="E271" s="10" t="s">
        <v>24</v>
      </c>
      <c r="F271" s="8"/>
      <c r="G271" s="12">
        <v>192.05703085458347</v>
      </c>
      <c r="H271" s="8"/>
    </row>
    <row r="272" spans="1:8" ht="25.5">
      <c r="A272" s="23"/>
      <c r="B272" s="24"/>
      <c r="C272" s="30"/>
      <c r="D272" s="30"/>
      <c r="E272" s="10" t="s">
        <v>25</v>
      </c>
      <c r="F272" s="8"/>
      <c r="G272" s="12">
        <v>0</v>
      </c>
      <c r="H272" s="8"/>
    </row>
    <row r="273" spans="1:8" ht="25.5">
      <c r="A273" s="23"/>
      <c r="B273" s="24"/>
      <c r="C273" s="30"/>
      <c r="D273" s="30"/>
      <c r="E273" s="10" t="s">
        <v>28</v>
      </c>
      <c r="F273" s="8"/>
      <c r="G273" s="12">
        <v>0</v>
      </c>
      <c r="H273" s="8"/>
    </row>
    <row r="274" spans="1:8" ht="25.5">
      <c r="A274" s="23"/>
      <c r="B274" s="24"/>
      <c r="C274" s="30"/>
      <c r="D274" s="30"/>
      <c r="E274" s="10" t="s">
        <v>29</v>
      </c>
      <c r="F274" s="8"/>
      <c r="G274" s="12">
        <v>16.766883646035062</v>
      </c>
      <c r="H274" s="8"/>
    </row>
    <row r="275" spans="1:8" ht="25.5">
      <c r="A275" s="23"/>
      <c r="B275" s="24"/>
      <c r="C275" s="30"/>
      <c r="D275" s="30"/>
      <c r="E275" s="10" t="s">
        <v>30</v>
      </c>
      <c r="F275" s="8"/>
      <c r="G275" s="12">
        <v>11.686009813903226</v>
      </c>
      <c r="H275" s="8"/>
    </row>
    <row r="276" spans="1:8" ht="12.75">
      <c r="A276" s="23"/>
      <c r="B276" s="24"/>
      <c r="C276" s="30"/>
      <c r="D276" s="30"/>
      <c r="E276" s="10" t="s">
        <v>51</v>
      </c>
      <c r="F276" s="8"/>
      <c r="G276" s="12">
        <v>0</v>
      </c>
      <c r="H276" s="8"/>
    </row>
    <row r="277" spans="1:8" ht="12.75">
      <c r="A277" s="23"/>
      <c r="B277" s="24"/>
      <c r="C277" s="30"/>
      <c r="D277" s="30"/>
      <c r="E277" s="10" t="s">
        <v>35</v>
      </c>
      <c r="F277" s="8"/>
      <c r="G277" s="12">
        <v>79.00758808965007</v>
      </c>
      <c r="H277" s="8"/>
    </row>
    <row r="278" spans="1:8" ht="12.75">
      <c r="A278" s="23"/>
      <c r="B278" s="24"/>
      <c r="C278" s="30"/>
      <c r="D278" s="30"/>
      <c r="E278" s="10" t="s">
        <v>52</v>
      </c>
      <c r="F278" s="8"/>
      <c r="G278" s="12">
        <v>0</v>
      </c>
      <c r="H278" s="8"/>
    </row>
    <row r="279" spans="1:8" ht="12.75">
      <c r="A279" s="26"/>
      <c r="B279" s="27"/>
      <c r="C279" s="31"/>
      <c r="D279" s="31"/>
      <c r="E279" s="10" t="s">
        <v>53</v>
      </c>
      <c r="F279" s="8"/>
      <c r="G279" s="12">
        <v>640.9522339234313</v>
      </c>
      <c r="H279" s="8"/>
    </row>
    <row r="280" spans="1:8" ht="51">
      <c r="A280" s="20">
        <v>12</v>
      </c>
      <c r="B280" s="21" t="s">
        <v>87</v>
      </c>
      <c r="C280" s="29" t="s">
        <v>63</v>
      </c>
      <c r="D280" s="29" t="s">
        <v>67</v>
      </c>
      <c r="E280" s="10" t="s">
        <v>13</v>
      </c>
      <c r="F280" s="8"/>
      <c r="G280" s="12">
        <v>1461.1811468313913</v>
      </c>
      <c r="H280" s="8"/>
    </row>
    <row r="281" spans="1:8" ht="12.75">
      <c r="A281" s="23"/>
      <c r="B281" s="24"/>
      <c r="C281" s="30"/>
      <c r="D281" s="30"/>
      <c r="E281" s="10" t="s">
        <v>44</v>
      </c>
      <c r="F281" s="8"/>
      <c r="G281" s="12">
        <v>0</v>
      </c>
      <c r="H281" s="8"/>
    </row>
    <row r="282" spans="1:8" ht="25.5">
      <c r="A282" s="23"/>
      <c r="B282" s="24"/>
      <c r="C282" s="30"/>
      <c r="D282" s="30"/>
      <c r="E282" s="10" t="s">
        <v>45</v>
      </c>
      <c r="F282" s="8"/>
      <c r="G282" s="12">
        <v>0</v>
      </c>
      <c r="H282" s="8"/>
    </row>
    <row r="283" spans="1:8" ht="25.5">
      <c r="A283" s="23"/>
      <c r="B283" s="24"/>
      <c r="C283" s="30"/>
      <c r="D283" s="30"/>
      <c r="E283" s="10" t="s">
        <v>14</v>
      </c>
      <c r="F283" s="8"/>
      <c r="G283" s="12">
        <v>387.5534224570716</v>
      </c>
      <c r="H283" s="8"/>
    </row>
    <row r="284" spans="1:8" ht="12.75">
      <c r="A284" s="23"/>
      <c r="B284" s="24"/>
      <c r="C284" s="30"/>
      <c r="D284" s="30"/>
      <c r="E284" s="10" t="s">
        <v>46</v>
      </c>
      <c r="F284" s="8"/>
      <c r="G284" s="12">
        <v>0</v>
      </c>
      <c r="H284" s="8"/>
    </row>
    <row r="285" spans="1:8" ht="12.75">
      <c r="A285" s="23"/>
      <c r="B285" s="24"/>
      <c r="C285" s="30"/>
      <c r="D285" s="30"/>
      <c r="E285" s="10" t="s">
        <v>15</v>
      </c>
      <c r="F285" s="8"/>
      <c r="G285" s="12">
        <v>0</v>
      </c>
      <c r="H285" s="8"/>
    </row>
    <row r="286" spans="1:8" ht="12.75">
      <c r="A286" s="23"/>
      <c r="B286" s="24"/>
      <c r="C286" s="30"/>
      <c r="D286" s="30"/>
      <c r="E286" s="10" t="s">
        <v>16</v>
      </c>
      <c r="F286" s="8"/>
      <c r="G286" s="12">
        <v>0</v>
      </c>
      <c r="H286" s="8"/>
    </row>
    <row r="287" spans="1:8" ht="12.75">
      <c r="A287" s="23"/>
      <c r="B287" s="24"/>
      <c r="C287" s="30"/>
      <c r="D287" s="30"/>
      <c r="E287" s="10" t="s">
        <v>47</v>
      </c>
      <c r="F287" s="8"/>
      <c r="G287" s="12">
        <v>0</v>
      </c>
      <c r="H287" s="8"/>
    </row>
    <row r="288" spans="1:8" ht="12.75">
      <c r="A288" s="23"/>
      <c r="B288" s="24"/>
      <c r="C288" s="30"/>
      <c r="D288" s="30"/>
      <c r="E288" s="10" t="s">
        <v>48</v>
      </c>
      <c r="F288" s="8"/>
      <c r="G288" s="12">
        <v>788.1998659430982</v>
      </c>
      <c r="H288" s="8"/>
    </row>
    <row r="289" spans="1:8" ht="12.75">
      <c r="A289" s="23"/>
      <c r="B289" s="24"/>
      <c r="C289" s="30"/>
      <c r="D289" s="30"/>
      <c r="E289" s="10" t="s">
        <v>18</v>
      </c>
      <c r="F289" s="8"/>
      <c r="G289" s="12">
        <v>0</v>
      </c>
      <c r="H289" s="8"/>
    </row>
    <row r="290" spans="1:8" ht="12.75">
      <c r="A290" s="23"/>
      <c r="B290" s="24"/>
      <c r="C290" s="30"/>
      <c r="D290" s="30"/>
      <c r="E290" s="10" t="s">
        <v>19</v>
      </c>
      <c r="F290" s="8"/>
      <c r="G290" s="12">
        <v>3148.8715574637063</v>
      </c>
      <c r="H290" s="8"/>
    </row>
    <row r="291" spans="1:8" ht="12.75">
      <c r="A291" s="23"/>
      <c r="B291" s="24"/>
      <c r="C291" s="30"/>
      <c r="D291" s="30"/>
      <c r="E291" s="10" t="s">
        <v>20</v>
      </c>
      <c r="F291" s="8"/>
      <c r="G291" s="12">
        <v>701.7859271519944</v>
      </c>
      <c r="H291" s="8"/>
    </row>
    <row r="292" spans="1:8" ht="12.75">
      <c r="A292" s="23"/>
      <c r="B292" s="24"/>
      <c r="C292" s="30"/>
      <c r="D292" s="30"/>
      <c r="E292" s="10" t="s">
        <v>22</v>
      </c>
      <c r="F292" s="8"/>
      <c r="G292" s="12">
        <v>947.9347224963508</v>
      </c>
      <c r="H292" s="8"/>
    </row>
    <row r="293" spans="1:8" ht="12.75">
      <c r="A293" s="23"/>
      <c r="B293" s="24"/>
      <c r="C293" s="30"/>
      <c r="D293" s="30"/>
      <c r="E293" s="10" t="s">
        <v>49</v>
      </c>
      <c r="F293" s="8"/>
      <c r="G293" s="12">
        <v>202.94182594880436</v>
      </c>
      <c r="H293" s="8"/>
    </row>
    <row r="294" spans="1:8" ht="12.75">
      <c r="A294" s="23"/>
      <c r="B294" s="24"/>
      <c r="C294" s="30"/>
      <c r="D294" s="30"/>
      <c r="E294" s="10" t="s">
        <v>50</v>
      </c>
      <c r="F294" s="8"/>
      <c r="G294" s="12">
        <v>32.7325525723878</v>
      </c>
      <c r="H294" s="8"/>
    </row>
    <row r="295" spans="1:8" ht="12.75">
      <c r="A295" s="23"/>
      <c r="B295" s="24"/>
      <c r="C295" s="30"/>
      <c r="D295" s="30"/>
      <c r="E295" s="10" t="s">
        <v>24</v>
      </c>
      <c r="F295" s="8"/>
      <c r="G295" s="12">
        <v>989.832389789007</v>
      </c>
      <c r="H295" s="8"/>
    </row>
    <row r="296" spans="1:8" ht="25.5">
      <c r="A296" s="23"/>
      <c r="B296" s="24"/>
      <c r="C296" s="30"/>
      <c r="D296" s="30"/>
      <c r="E296" s="10" t="s">
        <v>25</v>
      </c>
      <c r="F296" s="8"/>
      <c r="G296" s="12">
        <v>0</v>
      </c>
      <c r="H296" s="8"/>
    </row>
    <row r="297" spans="1:8" ht="25.5">
      <c r="A297" s="23"/>
      <c r="B297" s="24"/>
      <c r="C297" s="30"/>
      <c r="D297" s="30"/>
      <c r="E297" s="10" t="s">
        <v>28</v>
      </c>
      <c r="F297" s="8"/>
      <c r="G297" s="12">
        <v>0</v>
      </c>
      <c r="H297" s="8"/>
    </row>
    <row r="298" spans="1:8" ht="25.5">
      <c r="A298" s="23"/>
      <c r="B298" s="24"/>
      <c r="C298" s="30"/>
      <c r="D298" s="30"/>
      <c r="E298" s="10" t="s">
        <v>29</v>
      </c>
      <c r="F298" s="8"/>
      <c r="G298" s="12">
        <v>86.41393879110379</v>
      </c>
      <c r="H298" s="8"/>
    </row>
    <row r="299" spans="1:8" ht="25.5">
      <c r="A299" s="23"/>
      <c r="B299" s="24"/>
      <c r="C299" s="30"/>
      <c r="D299" s="30"/>
      <c r="E299" s="10" t="s">
        <v>30</v>
      </c>
      <c r="F299" s="8"/>
      <c r="G299" s="12">
        <v>60.227896733193546</v>
      </c>
      <c r="H299" s="8"/>
    </row>
    <row r="300" spans="1:8" ht="12.75">
      <c r="A300" s="23"/>
      <c r="B300" s="24"/>
      <c r="C300" s="30"/>
      <c r="D300" s="30"/>
      <c r="E300" s="10" t="s">
        <v>51</v>
      </c>
      <c r="F300" s="8"/>
      <c r="G300" s="12">
        <v>0</v>
      </c>
      <c r="H300" s="8"/>
    </row>
    <row r="301" spans="1:8" ht="12.75">
      <c r="A301" s="23"/>
      <c r="B301" s="24"/>
      <c r="C301" s="30"/>
      <c r="D301" s="30"/>
      <c r="E301" s="10" t="s">
        <v>35</v>
      </c>
      <c r="F301" s="8"/>
      <c r="G301" s="12">
        <v>407.1929540005042</v>
      </c>
      <c r="H301" s="8"/>
    </row>
    <row r="302" spans="1:8" ht="12.75">
      <c r="A302" s="23"/>
      <c r="B302" s="24"/>
      <c r="C302" s="30"/>
      <c r="D302" s="30"/>
      <c r="E302" s="10" t="s">
        <v>52</v>
      </c>
      <c r="F302" s="8"/>
      <c r="G302" s="12">
        <v>0</v>
      </c>
      <c r="H302" s="8"/>
    </row>
    <row r="303" spans="1:8" ht="12.75">
      <c r="A303" s="26"/>
      <c r="B303" s="27"/>
      <c r="C303" s="31"/>
      <c r="D303" s="31"/>
      <c r="E303" s="10" t="s">
        <v>53</v>
      </c>
      <c r="F303" s="8"/>
      <c r="G303" s="12">
        <v>3303.3692056053765</v>
      </c>
      <c r="H303" s="8"/>
    </row>
    <row r="304" spans="1:8" ht="51">
      <c r="A304" s="20">
        <v>13</v>
      </c>
      <c r="B304" s="21" t="s">
        <v>88</v>
      </c>
      <c r="C304" s="29"/>
      <c r="D304" s="29"/>
      <c r="E304" s="10" t="s">
        <v>13</v>
      </c>
      <c r="F304" s="8"/>
      <c r="G304" s="12">
        <v>19060.780930308003</v>
      </c>
      <c r="H304" s="8"/>
    </row>
    <row r="305" spans="1:8" ht="12.75">
      <c r="A305" s="23"/>
      <c r="B305" s="24"/>
      <c r="C305" s="30"/>
      <c r="D305" s="30"/>
      <c r="E305" s="10" t="s">
        <v>44</v>
      </c>
      <c r="F305" s="8"/>
      <c r="G305" s="12">
        <v>0</v>
      </c>
      <c r="H305" s="8"/>
    </row>
    <row r="306" spans="1:8" ht="25.5">
      <c r="A306" s="23"/>
      <c r="B306" s="24"/>
      <c r="C306" s="30"/>
      <c r="D306" s="30"/>
      <c r="E306" s="10" t="s">
        <v>45</v>
      </c>
      <c r="F306" s="8"/>
      <c r="G306" s="12">
        <v>0</v>
      </c>
      <c r="H306" s="8"/>
    </row>
    <row r="307" spans="1:8" ht="25.5">
      <c r="A307" s="23"/>
      <c r="B307" s="24"/>
      <c r="C307" s="30"/>
      <c r="D307" s="30"/>
      <c r="E307" s="10" t="s">
        <v>14</v>
      </c>
      <c r="F307" s="8"/>
      <c r="G307" s="12">
        <v>5055.547630260904</v>
      </c>
      <c r="H307" s="8"/>
    </row>
    <row r="308" spans="1:8" ht="12.75">
      <c r="A308" s="23"/>
      <c r="B308" s="24"/>
      <c r="C308" s="30"/>
      <c r="D308" s="30"/>
      <c r="E308" s="10" t="s">
        <v>46</v>
      </c>
      <c r="F308" s="8"/>
      <c r="G308" s="12">
        <v>0</v>
      </c>
      <c r="H308" s="8"/>
    </row>
    <row r="309" spans="1:8" ht="12.75">
      <c r="A309" s="23"/>
      <c r="B309" s="24"/>
      <c r="C309" s="30"/>
      <c r="D309" s="30"/>
      <c r="E309" s="10" t="s">
        <v>15</v>
      </c>
      <c r="F309" s="8"/>
      <c r="G309" s="12">
        <v>0</v>
      </c>
      <c r="H309" s="8"/>
    </row>
    <row r="310" spans="1:8" ht="12.75">
      <c r="A310" s="23"/>
      <c r="B310" s="24"/>
      <c r="C310" s="30"/>
      <c r="D310" s="30"/>
      <c r="E310" s="10" t="s">
        <v>16</v>
      </c>
      <c r="F310" s="8"/>
      <c r="G310" s="12">
        <v>0</v>
      </c>
      <c r="H310" s="8"/>
    </row>
    <row r="311" spans="1:8" ht="12.75">
      <c r="A311" s="23"/>
      <c r="B311" s="24"/>
      <c r="C311" s="30"/>
      <c r="D311" s="30"/>
      <c r="E311" s="10" t="s">
        <v>47</v>
      </c>
      <c r="F311" s="8"/>
      <c r="G311" s="12">
        <v>0</v>
      </c>
      <c r="H311" s="8"/>
    </row>
    <row r="312" spans="1:8" ht="12.75">
      <c r="A312" s="23"/>
      <c r="B312" s="24"/>
      <c r="C312" s="30"/>
      <c r="D312" s="30"/>
      <c r="E312" s="10" t="s">
        <v>48</v>
      </c>
      <c r="F312" s="8"/>
      <c r="G312" s="12">
        <v>10281.890788571163</v>
      </c>
      <c r="H312" s="8"/>
    </row>
    <row r="313" spans="1:8" ht="12.75">
      <c r="A313" s="23"/>
      <c r="B313" s="24"/>
      <c r="C313" s="30"/>
      <c r="D313" s="30"/>
      <c r="E313" s="10" t="s">
        <v>18</v>
      </c>
      <c r="F313" s="8"/>
      <c r="G313" s="12">
        <v>0</v>
      </c>
      <c r="H313" s="8"/>
    </row>
    <row r="314" spans="1:8" ht="12.75">
      <c r="A314" s="23"/>
      <c r="B314" s="24"/>
      <c r="C314" s="30"/>
      <c r="D314" s="30"/>
      <c r="E314" s="10" t="s">
        <v>19</v>
      </c>
      <c r="F314" s="8"/>
      <c r="G314" s="12">
        <v>41076.32449586984</v>
      </c>
      <c r="H314" s="8"/>
    </row>
    <row r="315" spans="1:8" ht="12.75">
      <c r="A315" s="23"/>
      <c r="B315" s="24"/>
      <c r="C315" s="30"/>
      <c r="D315" s="30"/>
      <c r="E315" s="10" t="s">
        <v>20</v>
      </c>
      <c r="F315" s="8"/>
      <c r="G315" s="12">
        <v>9154.64030344542</v>
      </c>
      <c r="H315" s="8"/>
    </row>
    <row r="316" spans="1:8" ht="12.75">
      <c r="A316" s="23"/>
      <c r="B316" s="24"/>
      <c r="C316" s="30"/>
      <c r="D316" s="30"/>
      <c r="E316" s="10" t="s">
        <v>22</v>
      </c>
      <c r="F316" s="8"/>
      <c r="G316" s="12">
        <v>12365.596230773293</v>
      </c>
      <c r="H316" s="8"/>
    </row>
    <row r="317" spans="1:8" ht="12.75">
      <c r="A317" s="23"/>
      <c r="B317" s="24"/>
      <c r="C317" s="30"/>
      <c r="D317" s="30"/>
      <c r="E317" s="10" t="s">
        <v>49</v>
      </c>
      <c r="F317" s="8"/>
      <c r="G317" s="12">
        <v>2647.330684765</v>
      </c>
      <c r="H317" s="8"/>
    </row>
    <row r="318" spans="1:8" ht="12.75">
      <c r="A318" s="23"/>
      <c r="B318" s="24"/>
      <c r="C318" s="30"/>
      <c r="D318" s="30"/>
      <c r="E318" s="10" t="s">
        <v>50</v>
      </c>
      <c r="F318" s="8"/>
      <c r="G318" s="12">
        <v>426.98882012338714</v>
      </c>
      <c r="H318" s="8"/>
    </row>
    <row r="319" spans="1:8" ht="12.75">
      <c r="A319" s="23"/>
      <c r="B319" s="24"/>
      <c r="C319" s="30"/>
      <c r="D319" s="30"/>
      <c r="E319" s="10" t="s">
        <v>24</v>
      </c>
      <c r="F319" s="8"/>
      <c r="G319" s="12">
        <v>12912.141920531227</v>
      </c>
      <c r="H319" s="8"/>
    </row>
    <row r="320" spans="1:8" ht="25.5">
      <c r="A320" s="23"/>
      <c r="B320" s="24"/>
      <c r="C320" s="30"/>
      <c r="D320" s="30"/>
      <c r="E320" s="10" t="s">
        <v>25</v>
      </c>
      <c r="F320" s="8"/>
      <c r="G320" s="12">
        <v>0</v>
      </c>
      <c r="H320" s="8"/>
    </row>
    <row r="321" spans="1:8" ht="25.5">
      <c r="A321" s="23"/>
      <c r="B321" s="24"/>
      <c r="C321" s="30"/>
      <c r="D321" s="30"/>
      <c r="E321" s="10" t="s">
        <v>28</v>
      </c>
      <c r="F321" s="8"/>
      <c r="G321" s="12">
        <v>0</v>
      </c>
      <c r="H321" s="8"/>
    </row>
    <row r="322" spans="1:8" ht="25.5">
      <c r="A322" s="23"/>
      <c r="B322" s="24"/>
      <c r="C322" s="30"/>
      <c r="D322" s="30"/>
      <c r="E322" s="10" t="s">
        <v>29</v>
      </c>
      <c r="F322" s="8"/>
      <c r="G322" s="12">
        <v>1127.250485125742</v>
      </c>
      <c r="H322" s="8"/>
    </row>
    <row r="323" spans="1:8" ht="25.5">
      <c r="A323" s="23"/>
      <c r="B323" s="24"/>
      <c r="C323" s="30"/>
      <c r="D323" s="30"/>
      <c r="E323" s="10" t="s">
        <v>30</v>
      </c>
      <c r="F323" s="8"/>
      <c r="G323" s="12">
        <v>785.6594290270323</v>
      </c>
      <c r="H323" s="8"/>
    </row>
    <row r="324" spans="1:8" ht="12.75">
      <c r="A324" s="23"/>
      <c r="B324" s="24"/>
      <c r="C324" s="30"/>
      <c r="D324" s="30"/>
      <c r="E324" s="10" t="s">
        <v>51</v>
      </c>
      <c r="F324" s="8"/>
      <c r="G324" s="12">
        <v>0</v>
      </c>
      <c r="H324" s="8"/>
    </row>
    <row r="325" spans="1:8" ht="12.75">
      <c r="A325" s="23"/>
      <c r="B325" s="24"/>
      <c r="C325" s="30"/>
      <c r="D325" s="30"/>
      <c r="E325" s="10" t="s">
        <v>35</v>
      </c>
      <c r="F325" s="8"/>
      <c r="G325" s="12">
        <v>5311.740922334936</v>
      </c>
      <c r="H325" s="8"/>
    </row>
    <row r="326" spans="1:8" ht="12.75">
      <c r="A326" s="23"/>
      <c r="B326" s="24"/>
      <c r="C326" s="30"/>
      <c r="D326" s="30"/>
      <c r="E326" s="10" t="s">
        <v>52</v>
      </c>
      <c r="F326" s="8"/>
      <c r="G326" s="12">
        <v>0</v>
      </c>
      <c r="H326" s="8"/>
    </row>
    <row r="327" spans="1:8" ht="12.75">
      <c r="A327" s="26"/>
      <c r="B327" s="27"/>
      <c r="C327" s="31"/>
      <c r="D327" s="31"/>
      <c r="E327" s="10" t="s">
        <v>53</v>
      </c>
      <c r="F327" s="8"/>
      <c r="G327" s="12">
        <v>43091.71172685223</v>
      </c>
      <c r="H327" s="8"/>
    </row>
    <row r="328" spans="1:8" ht="51">
      <c r="A328" s="20">
        <v>14</v>
      </c>
      <c r="B328" s="21" t="s">
        <v>89</v>
      </c>
      <c r="C328" s="29" t="s">
        <v>68</v>
      </c>
      <c r="D328" s="29" t="s">
        <v>69</v>
      </c>
      <c r="E328" s="10" t="s">
        <v>13</v>
      </c>
      <c r="F328" s="8"/>
      <c r="G328" s="12">
        <v>577.7117698442322</v>
      </c>
      <c r="H328" s="8"/>
    </row>
    <row r="329" spans="1:8" ht="12.75">
      <c r="A329" s="23"/>
      <c r="B329" s="24"/>
      <c r="C329" s="30"/>
      <c r="D329" s="30"/>
      <c r="E329" s="10" t="s">
        <v>44</v>
      </c>
      <c r="F329" s="8"/>
      <c r="G329" s="12">
        <v>0</v>
      </c>
      <c r="H329" s="8"/>
    </row>
    <row r="330" spans="1:8" ht="25.5">
      <c r="A330" s="23"/>
      <c r="B330" s="24"/>
      <c r="C330" s="30"/>
      <c r="D330" s="30"/>
      <c r="E330" s="10" t="s">
        <v>45</v>
      </c>
      <c r="F330" s="8"/>
      <c r="G330" s="12">
        <v>0</v>
      </c>
      <c r="H330" s="8"/>
    </row>
    <row r="331" spans="1:8" ht="25.5">
      <c r="A331" s="23"/>
      <c r="B331" s="24"/>
      <c r="C331" s="30"/>
      <c r="D331" s="30"/>
      <c r="E331" s="10" t="s">
        <v>14</v>
      </c>
      <c r="F331" s="8"/>
      <c r="G331" s="12">
        <v>153.2282113565347</v>
      </c>
      <c r="H331" s="8"/>
    </row>
    <row r="332" spans="1:8" ht="12.75">
      <c r="A332" s="23"/>
      <c r="B332" s="24"/>
      <c r="C332" s="30"/>
      <c r="D332" s="30"/>
      <c r="E332" s="10" t="s">
        <v>46</v>
      </c>
      <c r="F332" s="8"/>
      <c r="G332" s="12">
        <v>0</v>
      </c>
      <c r="H332" s="8"/>
    </row>
    <row r="333" spans="1:8" ht="12.75">
      <c r="A333" s="23"/>
      <c r="B333" s="24"/>
      <c r="C333" s="30"/>
      <c r="D333" s="30"/>
      <c r="E333" s="10" t="s">
        <v>15</v>
      </c>
      <c r="F333" s="8"/>
      <c r="G333" s="12">
        <v>0</v>
      </c>
      <c r="H333" s="8"/>
    </row>
    <row r="334" spans="1:8" ht="12.75">
      <c r="A334" s="23"/>
      <c r="B334" s="24"/>
      <c r="C334" s="30"/>
      <c r="D334" s="30"/>
      <c r="E334" s="10" t="s">
        <v>16</v>
      </c>
      <c r="F334" s="8"/>
      <c r="G334" s="12">
        <v>0</v>
      </c>
      <c r="H334" s="8"/>
    </row>
    <row r="335" spans="1:8" ht="12.75">
      <c r="A335" s="23"/>
      <c r="B335" s="24"/>
      <c r="C335" s="30"/>
      <c r="D335" s="30"/>
      <c r="E335" s="10" t="s">
        <v>47</v>
      </c>
      <c r="F335" s="8"/>
      <c r="G335" s="12">
        <v>0</v>
      </c>
      <c r="H335" s="8"/>
    </row>
    <row r="336" spans="1:8" ht="12.75">
      <c r="A336" s="23"/>
      <c r="B336" s="24"/>
      <c r="C336" s="30"/>
      <c r="D336" s="30"/>
      <c r="E336" s="10" t="s">
        <v>48</v>
      </c>
      <c r="F336" s="8"/>
      <c r="G336" s="12">
        <v>311.6330514751145</v>
      </c>
      <c r="H336" s="8"/>
    </row>
    <row r="337" spans="1:8" ht="12.75">
      <c r="A337" s="23"/>
      <c r="B337" s="24"/>
      <c r="C337" s="30"/>
      <c r="D337" s="30"/>
      <c r="E337" s="10" t="s">
        <v>18</v>
      </c>
      <c r="F337" s="8"/>
      <c r="G337" s="12">
        <v>0</v>
      </c>
      <c r="H337" s="8"/>
    </row>
    <row r="338" spans="1:8" ht="12.75">
      <c r="A338" s="23"/>
      <c r="B338" s="24"/>
      <c r="C338" s="30"/>
      <c r="D338" s="30"/>
      <c r="E338" s="10" t="s">
        <v>19</v>
      </c>
      <c r="F338" s="8"/>
      <c r="G338" s="12">
        <v>1244.9792172718444</v>
      </c>
      <c r="H338" s="8"/>
    </row>
    <row r="339" spans="1:8" ht="12.75">
      <c r="A339" s="23"/>
      <c r="B339" s="24"/>
      <c r="C339" s="30"/>
      <c r="D339" s="30"/>
      <c r="E339" s="10" t="s">
        <v>20</v>
      </c>
      <c r="F339" s="8"/>
      <c r="G339" s="12">
        <v>277.4673016456169</v>
      </c>
      <c r="H339" s="8"/>
    </row>
    <row r="340" spans="1:8" ht="12.75">
      <c r="A340" s="23"/>
      <c r="B340" s="24"/>
      <c r="C340" s="30"/>
      <c r="D340" s="30"/>
      <c r="E340" s="10" t="s">
        <v>22</v>
      </c>
      <c r="F340" s="8"/>
      <c r="G340" s="12">
        <v>374.78792237206466</v>
      </c>
      <c r="H340" s="8"/>
    </row>
    <row r="341" spans="1:8" ht="12.75">
      <c r="A341" s="23"/>
      <c r="B341" s="24"/>
      <c r="C341" s="30"/>
      <c r="D341" s="30"/>
      <c r="E341" s="10" t="s">
        <v>49</v>
      </c>
      <c r="F341" s="8"/>
      <c r="G341" s="12">
        <v>80.23774581169891</v>
      </c>
      <c r="H341" s="8"/>
    </row>
    <row r="342" spans="1:8" ht="12.75">
      <c r="A342" s="23"/>
      <c r="B342" s="24"/>
      <c r="C342" s="30"/>
      <c r="D342" s="30"/>
      <c r="E342" s="10" t="s">
        <v>50</v>
      </c>
      <c r="F342" s="8"/>
      <c r="G342" s="12">
        <v>12.941571905112728</v>
      </c>
      <c r="H342" s="8"/>
    </row>
    <row r="343" spans="1:8" ht="12.75">
      <c r="A343" s="23"/>
      <c r="B343" s="24"/>
      <c r="C343" s="30"/>
      <c r="D343" s="30"/>
      <c r="E343" s="10" t="s">
        <v>24</v>
      </c>
      <c r="F343" s="8"/>
      <c r="G343" s="12">
        <v>391.3531344106089</v>
      </c>
      <c r="H343" s="8"/>
    </row>
    <row r="344" spans="1:8" ht="25.5">
      <c r="A344" s="23"/>
      <c r="B344" s="24"/>
      <c r="C344" s="30"/>
      <c r="D344" s="30"/>
      <c r="E344" s="10" t="s">
        <v>25</v>
      </c>
      <c r="F344" s="8"/>
      <c r="G344" s="12">
        <v>0</v>
      </c>
      <c r="H344" s="8"/>
    </row>
    <row r="345" spans="1:8" ht="25.5">
      <c r="A345" s="23"/>
      <c r="B345" s="24"/>
      <c r="C345" s="30"/>
      <c r="D345" s="30"/>
      <c r="E345" s="10" t="s">
        <v>28</v>
      </c>
      <c r="F345" s="8"/>
      <c r="G345" s="12">
        <v>0</v>
      </c>
      <c r="H345" s="8"/>
    </row>
    <row r="346" spans="1:8" ht="25.5">
      <c r="A346" s="23"/>
      <c r="B346" s="24"/>
      <c r="C346" s="30"/>
      <c r="D346" s="30"/>
      <c r="E346" s="10" t="s">
        <v>29</v>
      </c>
      <c r="F346" s="8"/>
      <c r="G346" s="12">
        <v>34.1657498294976</v>
      </c>
      <c r="H346" s="8"/>
    </row>
    <row r="347" spans="1:8" ht="25.5">
      <c r="A347" s="23"/>
      <c r="B347" s="24"/>
      <c r="C347" s="30"/>
      <c r="D347" s="30"/>
      <c r="E347" s="10" t="s">
        <v>30</v>
      </c>
      <c r="F347" s="8"/>
      <c r="G347" s="12">
        <v>23.812492305407417</v>
      </c>
      <c r="H347" s="8"/>
    </row>
    <row r="348" spans="1:8" ht="12.75">
      <c r="A348" s="23"/>
      <c r="B348" s="24"/>
      <c r="C348" s="30"/>
      <c r="D348" s="30"/>
      <c r="E348" s="10" t="s">
        <v>51</v>
      </c>
      <c r="F348" s="8"/>
      <c r="G348" s="12">
        <v>0</v>
      </c>
      <c r="H348" s="8"/>
    </row>
    <row r="349" spans="1:8" ht="12.75">
      <c r="A349" s="23"/>
      <c r="B349" s="24"/>
      <c r="C349" s="30"/>
      <c r="D349" s="30"/>
      <c r="E349" s="10" t="s">
        <v>35</v>
      </c>
      <c r="F349" s="8"/>
      <c r="G349" s="12">
        <v>160.99315449960233</v>
      </c>
      <c r="H349" s="8"/>
    </row>
    <row r="350" spans="1:8" ht="12.75">
      <c r="A350" s="23"/>
      <c r="B350" s="24"/>
      <c r="C350" s="30"/>
      <c r="D350" s="30"/>
      <c r="E350" s="10" t="s">
        <v>52</v>
      </c>
      <c r="F350" s="8"/>
      <c r="G350" s="12">
        <v>0</v>
      </c>
      <c r="H350" s="8"/>
    </row>
    <row r="351" spans="1:8" ht="12.75">
      <c r="A351" s="26"/>
      <c r="B351" s="27"/>
      <c r="C351" s="31"/>
      <c r="D351" s="31"/>
      <c r="E351" s="10" t="s">
        <v>53</v>
      </c>
      <c r="F351" s="8"/>
      <c r="G351" s="12">
        <v>1306.0634366639765</v>
      </c>
      <c r="H351" s="8"/>
    </row>
    <row r="352" spans="1:8" ht="51">
      <c r="A352" s="20">
        <v>15</v>
      </c>
      <c r="B352" s="21" t="s">
        <v>90</v>
      </c>
      <c r="C352" s="29" t="s">
        <v>68</v>
      </c>
      <c r="D352" s="29" t="s">
        <v>70</v>
      </c>
      <c r="E352" s="10" t="s">
        <v>13</v>
      </c>
      <c r="F352" s="8"/>
      <c r="G352" s="12">
        <v>26.170408599965217</v>
      </c>
      <c r="H352" s="8"/>
    </row>
    <row r="353" spans="1:8" ht="12.75">
      <c r="A353" s="23"/>
      <c r="B353" s="24"/>
      <c r="C353" s="30"/>
      <c r="D353" s="30"/>
      <c r="E353" s="10" t="s">
        <v>44</v>
      </c>
      <c r="F353" s="8"/>
      <c r="G353" s="12">
        <v>0</v>
      </c>
      <c r="H353" s="8"/>
    </row>
    <row r="354" spans="1:8" ht="25.5">
      <c r="A354" s="23"/>
      <c r="B354" s="24"/>
      <c r="C354" s="30"/>
      <c r="D354" s="30"/>
      <c r="E354" s="10" t="s">
        <v>45</v>
      </c>
      <c r="F354" s="8"/>
      <c r="G354" s="12">
        <v>0</v>
      </c>
      <c r="H354" s="8"/>
    </row>
    <row r="355" spans="1:8" ht="25.5">
      <c r="A355" s="23"/>
      <c r="B355" s="24"/>
      <c r="C355" s="30"/>
      <c r="D355" s="30"/>
      <c r="E355" s="10" t="s">
        <v>14</v>
      </c>
      <c r="F355" s="8"/>
      <c r="G355" s="12">
        <v>153.2282113565347</v>
      </c>
      <c r="H355" s="8"/>
    </row>
    <row r="356" spans="1:8" ht="12.75">
      <c r="A356" s="23"/>
      <c r="B356" s="24"/>
      <c r="C356" s="30"/>
      <c r="D356" s="30"/>
      <c r="E356" s="10" t="s">
        <v>46</v>
      </c>
      <c r="F356" s="8"/>
      <c r="G356" s="12">
        <v>0</v>
      </c>
      <c r="H356" s="8"/>
    </row>
    <row r="357" spans="1:8" ht="12.75">
      <c r="A357" s="23"/>
      <c r="B357" s="24"/>
      <c r="C357" s="30"/>
      <c r="D357" s="30"/>
      <c r="E357" s="10" t="s">
        <v>15</v>
      </c>
      <c r="F357" s="8"/>
      <c r="G357" s="12">
        <v>0</v>
      </c>
      <c r="H357" s="8"/>
    </row>
    <row r="358" spans="1:8" ht="12.75">
      <c r="A358" s="23"/>
      <c r="B358" s="24"/>
      <c r="C358" s="30"/>
      <c r="D358" s="30"/>
      <c r="E358" s="10" t="s">
        <v>16</v>
      </c>
      <c r="F358" s="8"/>
      <c r="G358" s="12">
        <v>0</v>
      </c>
      <c r="H358" s="8"/>
    </row>
    <row r="359" spans="1:8" ht="12.75">
      <c r="A359" s="23"/>
      <c r="B359" s="24"/>
      <c r="C359" s="30"/>
      <c r="D359" s="30"/>
      <c r="E359" s="10" t="s">
        <v>47</v>
      </c>
      <c r="F359" s="8"/>
      <c r="G359" s="12">
        <v>0</v>
      </c>
      <c r="H359" s="8"/>
    </row>
    <row r="360" spans="1:8" ht="12.75">
      <c r="A360" s="23"/>
      <c r="B360" s="24"/>
      <c r="C360" s="30"/>
      <c r="D360" s="30"/>
      <c r="E360" s="10" t="s">
        <v>48</v>
      </c>
      <c r="F360" s="8"/>
      <c r="G360" s="12">
        <v>311.6330514751145</v>
      </c>
      <c r="H360" s="8"/>
    </row>
    <row r="361" spans="1:8" ht="12.75">
      <c r="A361" s="23"/>
      <c r="B361" s="24"/>
      <c r="C361" s="30"/>
      <c r="D361" s="30"/>
      <c r="E361" s="10" t="s">
        <v>18</v>
      </c>
      <c r="F361" s="8"/>
      <c r="G361" s="12">
        <v>0</v>
      </c>
      <c r="H361" s="8"/>
    </row>
    <row r="362" spans="1:8" ht="12.75">
      <c r="A362" s="23"/>
      <c r="B362" s="24"/>
      <c r="C362" s="30"/>
      <c r="D362" s="30"/>
      <c r="E362" s="10" t="s">
        <v>19</v>
      </c>
      <c r="F362" s="8"/>
      <c r="G362" s="12">
        <v>1244.9792172718444</v>
      </c>
      <c r="H362" s="8"/>
    </row>
    <row r="363" spans="1:8" ht="12.75">
      <c r="A363" s="23"/>
      <c r="B363" s="24"/>
      <c r="C363" s="30"/>
      <c r="D363" s="30"/>
      <c r="E363" s="10" t="s">
        <v>20</v>
      </c>
      <c r="F363" s="8"/>
      <c r="G363" s="12">
        <v>277.4673016456169</v>
      </c>
      <c r="H363" s="8"/>
    </row>
    <row r="364" spans="1:8" ht="12.75">
      <c r="A364" s="23"/>
      <c r="B364" s="24"/>
      <c r="C364" s="30"/>
      <c r="D364" s="30"/>
      <c r="E364" s="10" t="s">
        <v>22</v>
      </c>
      <c r="F364" s="8"/>
      <c r="G364" s="12">
        <v>374.78792237206466</v>
      </c>
      <c r="H364" s="8"/>
    </row>
    <row r="365" spans="1:8" ht="12.75">
      <c r="A365" s="23"/>
      <c r="B365" s="24"/>
      <c r="C365" s="30"/>
      <c r="D365" s="30"/>
      <c r="E365" s="10" t="s">
        <v>49</v>
      </c>
      <c r="F365" s="8"/>
      <c r="G365" s="12">
        <v>80.23774581169891</v>
      </c>
      <c r="H365" s="8"/>
    </row>
    <row r="366" spans="1:8" ht="12.75">
      <c r="A366" s="23"/>
      <c r="B366" s="24"/>
      <c r="C366" s="30"/>
      <c r="D366" s="30"/>
      <c r="E366" s="10" t="s">
        <v>50</v>
      </c>
      <c r="F366" s="8"/>
      <c r="G366" s="12">
        <v>12.941571905112728</v>
      </c>
      <c r="H366" s="8"/>
    </row>
    <row r="367" spans="1:8" ht="12.75">
      <c r="A367" s="23"/>
      <c r="B367" s="24"/>
      <c r="C367" s="30"/>
      <c r="D367" s="30"/>
      <c r="E367" s="10" t="s">
        <v>24</v>
      </c>
      <c r="F367" s="8"/>
      <c r="G367" s="12">
        <v>391.3531344106089</v>
      </c>
      <c r="H367" s="8"/>
    </row>
    <row r="368" spans="1:8" ht="25.5">
      <c r="A368" s="23"/>
      <c r="B368" s="24"/>
      <c r="C368" s="30"/>
      <c r="D368" s="30"/>
      <c r="E368" s="10" t="s">
        <v>25</v>
      </c>
      <c r="F368" s="8"/>
      <c r="G368" s="12">
        <v>0</v>
      </c>
      <c r="H368" s="8"/>
    </row>
    <row r="369" spans="1:8" ht="25.5">
      <c r="A369" s="23"/>
      <c r="B369" s="24"/>
      <c r="C369" s="30"/>
      <c r="D369" s="30"/>
      <c r="E369" s="10" t="s">
        <v>28</v>
      </c>
      <c r="F369" s="8"/>
      <c r="G369" s="12">
        <v>0</v>
      </c>
      <c r="H369" s="8"/>
    </row>
    <row r="370" spans="1:8" ht="25.5">
      <c r="A370" s="23"/>
      <c r="B370" s="24"/>
      <c r="C370" s="30"/>
      <c r="D370" s="30"/>
      <c r="E370" s="10" t="s">
        <v>29</v>
      </c>
      <c r="F370" s="8"/>
      <c r="G370" s="12">
        <v>34.1657498294976</v>
      </c>
      <c r="H370" s="8"/>
    </row>
    <row r="371" spans="1:8" ht="25.5">
      <c r="A371" s="23"/>
      <c r="B371" s="24"/>
      <c r="C371" s="30"/>
      <c r="D371" s="30"/>
      <c r="E371" s="10" t="s">
        <v>30</v>
      </c>
      <c r="F371" s="8"/>
      <c r="G371" s="12">
        <v>23.812492305407417</v>
      </c>
      <c r="H371" s="8"/>
    </row>
    <row r="372" spans="1:8" ht="12.75">
      <c r="A372" s="23"/>
      <c r="B372" s="24"/>
      <c r="C372" s="30"/>
      <c r="D372" s="30"/>
      <c r="E372" s="10" t="s">
        <v>51</v>
      </c>
      <c r="F372" s="8"/>
      <c r="G372" s="12">
        <v>0</v>
      </c>
      <c r="H372" s="8"/>
    </row>
    <row r="373" spans="1:8" ht="12.75">
      <c r="A373" s="23"/>
      <c r="B373" s="24"/>
      <c r="C373" s="30"/>
      <c r="D373" s="30"/>
      <c r="E373" s="10" t="s">
        <v>35</v>
      </c>
      <c r="F373" s="8"/>
      <c r="G373" s="12">
        <v>160.99315449960233</v>
      </c>
      <c r="H373" s="8"/>
    </row>
    <row r="374" spans="1:8" ht="12.75">
      <c r="A374" s="23"/>
      <c r="B374" s="24"/>
      <c r="C374" s="30"/>
      <c r="D374" s="30"/>
      <c r="E374" s="10" t="s">
        <v>52</v>
      </c>
      <c r="F374" s="8"/>
      <c r="G374" s="12">
        <v>0</v>
      </c>
      <c r="H374" s="8"/>
    </row>
    <row r="375" spans="1:8" ht="12.75">
      <c r="A375" s="26"/>
      <c r="B375" s="27"/>
      <c r="C375" s="31"/>
      <c r="D375" s="31"/>
      <c r="E375" s="10" t="s">
        <v>53</v>
      </c>
      <c r="F375" s="8"/>
      <c r="G375" s="12">
        <v>1306.0634366639765</v>
      </c>
      <c r="H375" s="8"/>
    </row>
    <row r="376" spans="1:8" ht="51">
      <c r="A376" s="20">
        <v>16</v>
      </c>
      <c r="B376" s="21" t="s">
        <v>91</v>
      </c>
      <c r="C376" s="29" t="s">
        <v>68</v>
      </c>
      <c r="D376" s="29" t="s">
        <v>71</v>
      </c>
      <c r="E376" s="10" t="s">
        <v>13</v>
      </c>
      <c r="F376" s="8"/>
      <c r="G376" s="12">
        <v>152.66071683313044</v>
      </c>
      <c r="H376" s="8"/>
    </row>
    <row r="377" spans="1:8" ht="12.75">
      <c r="A377" s="23"/>
      <c r="B377" s="24"/>
      <c r="C377" s="30"/>
      <c r="D377" s="30"/>
      <c r="E377" s="10" t="s">
        <v>44</v>
      </c>
      <c r="F377" s="8"/>
      <c r="G377" s="12">
        <v>0</v>
      </c>
      <c r="H377" s="8"/>
    </row>
    <row r="378" spans="1:8" ht="25.5">
      <c r="A378" s="23"/>
      <c r="B378" s="24"/>
      <c r="C378" s="30"/>
      <c r="D378" s="30"/>
      <c r="E378" s="10" t="s">
        <v>45</v>
      </c>
      <c r="F378" s="8"/>
      <c r="G378" s="12">
        <v>0</v>
      </c>
      <c r="H378" s="8"/>
    </row>
    <row r="379" spans="1:8" ht="25.5">
      <c r="A379" s="23"/>
      <c r="B379" s="24"/>
      <c r="C379" s="30"/>
      <c r="D379" s="30"/>
      <c r="E379" s="10" t="s">
        <v>14</v>
      </c>
      <c r="F379" s="8"/>
      <c r="G379" s="12">
        <v>40.490656077604484</v>
      </c>
      <c r="H379" s="8"/>
    </row>
    <row r="380" spans="1:8" ht="12.75">
      <c r="A380" s="23"/>
      <c r="B380" s="24"/>
      <c r="C380" s="30"/>
      <c r="D380" s="30"/>
      <c r="E380" s="10" t="s">
        <v>46</v>
      </c>
      <c r="F380" s="8"/>
      <c r="G380" s="12">
        <v>0</v>
      </c>
      <c r="H380" s="8"/>
    </row>
    <row r="381" spans="1:8" ht="12.75">
      <c r="A381" s="23"/>
      <c r="B381" s="24"/>
      <c r="C381" s="30"/>
      <c r="D381" s="30"/>
      <c r="E381" s="10" t="s">
        <v>15</v>
      </c>
      <c r="F381" s="8"/>
      <c r="G381" s="12">
        <v>0</v>
      </c>
      <c r="H381" s="8"/>
    </row>
    <row r="382" spans="1:8" ht="12.75">
      <c r="A382" s="23"/>
      <c r="B382" s="24"/>
      <c r="C382" s="30"/>
      <c r="D382" s="30"/>
      <c r="E382" s="10" t="s">
        <v>16</v>
      </c>
      <c r="F382" s="8"/>
      <c r="G382" s="12">
        <v>0</v>
      </c>
      <c r="H382" s="8"/>
    </row>
    <row r="383" spans="1:8" ht="12.75">
      <c r="A383" s="23"/>
      <c r="B383" s="24"/>
      <c r="C383" s="30"/>
      <c r="D383" s="30"/>
      <c r="E383" s="10" t="s">
        <v>47</v>
      </c>
      <c r="F383" s="8"/>
      <c r="G383" s="12">
        <v>0</v>
      </c>
      <c r="H383" s="8"/>
    </row>
    <row r="384" spans="1:8" ht="12.75">
      <c r="A384" s="23"/>
      <c r="B384" s="24"/>
      <c r="C384" s="30"/>
      <c r="D384" s="30"/>
      <c r="E384" s="10" t="s">
        <v>48</v>
      </c>
      <c r="F384" s="8"/>
      <c r="G384" s="12">
        <v>82.34923972539832</v>
      </c>
      <c r="H384" s="8"/>
    </row>
    <row r="385" spans="1:8" ht="12.75">
      <c r="A385" s="23"/>
      <c r="B385" s="24"/>
      <c r="C385" s="30"/>
      <c r="D385" s="30"/>
      <c r="E385" s="10" t="s">
        <v>18</v>
      </c>
      <c r="F385" s="8"/>
      <c r="G385" s="12">
        <v>0</v>
      </c>
      <c r="H385" s="8"/>
    </row>
    <row r="386" spans="1:8" ht="12.75">
      <c r="A386" s="23"/>
      <c r="B386" s="24"/>
      <c r="C386" s="30"/>
      <c r="D386" s="30"/>
      <c r="E386" s="10" t="s">
        <v>19</v>
      </c>
      <c r="F386" s="8"/>
      <c r="G386" s="12">
        <v>328.9865806305364</v>
      </c>
      <c r="H386" s="8"/>
    </row>
    <row r="387" spans="1:8" ht="12.75">
      <c r="A387" s="23"/>
      <c r="B387" s="24"/>
      <c r="C387" s="30"/>
      <c r="D387" s="30"/>
      <c r="E387" s="10" t="s">
        <v>20</v>
      </c>
      <c r="F387" s="8"/>
      <c r="G387" s="12">
        <v>73.32091776214867</v>
      </c>
      <c r="H387" s="8"/>
    </row>
    <row r="388" spans="1:8" ht="12.75">
      <c r="A388" s="23"/>
      <c r="B388" s="24"/>
      <c r="C388" s="30"/>
      <c r="D388" s="30"/>
      <c r="E388" s="10" t="s">
        <v>22</v>
      </c>
      <c r="F388" s="8"/>
      <c r="G388" s="12">
        <v>99.03795608170829</v>
      </c>
      <c r="H388" s="8"/>
    </row>
    <row r="389" spans="1:8" ht="12.75">
      <c r="A389" s="23"/>
      <c r="B389" s="24"/>
      <c r="C389" s="30"/>
      <c r="D389" s="30"/>
      <c r="E389" s="10" t="s">
        <v>49</v>
      </c>
      <c r="F389" s="8"/>
      <c r="G389" s="12">
        <v>21.202877337934783</v>
      </c>
      <c r="H389" s="8"/>
    </row>
    <row r="390" spans="1:8" ht="12.75">
      <c r="A390" s="23"/>
      <c r="B390" s="24"/>
      <c r="C390" s="30"/>
      <c r="D390" s="30"/>
      <c r="E390" s="10" t="s">
        <v>50</v>
      </c>
      <c r="F390" s="8"/>
      <c r="G390" s="12">
        <v>3.419818925473352</v>
      </c>
      <c r="H390" s="8"/>
    </row>
    <row r="391" spans="1:8" ht="12.75">
      <c r="A391" s="23"/>
      <c r="B391" s="24"/>
      <c r="C391" s="30"/>
      <c r="D391" s="30"/>
      <c r="E391" s="10" t="s">
        <v>24</v>
      </c>
      <c r="F391" s="8"/>
      <c r="G391" s="12">
        <v>103.41532430631416</v>
      </c>
      <c r="H391" s="8"/>
    </row>
    <row r="392" spans="1:8" ht="25.5">
      <c r="A392" s="23"/>
      <c r="B392" s="24"/>
      <c r="C392" s="30"/>
      <c r="D392" s="30"/>
      <c r="E392" s="10" t="s">
        <v>25</v>
      </c>
      <c r="F392" s="8"/>
      <c r="G392" s="12">
        <v>0</v>
      </c>
      <c r="H392" s="8"/>
    </row>
    <row r="393" spans="1:8" ht="25.5">
      <c r="A393" s="23"/>
      <c r="B393" s="24"/>
      <c r="C393" s="30"/>
      <c r="D393" s="30"/>
      <c r="E393" s="10" t="s">
        <v>28</v>
      </c>
      <c r="F393" s="8"/>
      <c r="G393" s="12">
        <v>0</v>
      </c>
      <c r="H393" s="8"/>
    </row>
    <row r="394" spans="1:8" ht="25.5">
      <c r="A394" s="23"/>
      <c r="B394" s="24"/>
      <c r="C394" s="30"/>
      <c r="D394" s="30"/>
      <c r="E394" s="10" t="s">
        <v>29</v>
      </c>
      <c r="F394" s="8"/>
      <c r="G394" s="12">
        <v>9.028321963249649</v>
      </c>
      <c r="H394" s="8"/>
    </row>
    <row r="395" spans="1:8" ht="25.5">
      <c r="A395" s="23"/>
      <c r="B395" s="24"/>
      <c r="C395" s="30"/>
      <c r="D395" s="30"/>
      <c r="E395" s="10" t="s">
        <v>30</v>
      </c>
      <c r="F395" s="8"/>
      <c r="G395" s="12">
        <v>6.292466822870967</v>
      </c>
      <c r="H395" s="8"/>
    </row>
    <row r="396" spans="1:8" ht="12.75">
      <c r="A396" s="23"/>
      <c r="B396" s="24"/>
      <c r="C396" s="30"/>
      <c r="D396" s="30"/>
      <c r="E396" s="10" t="s">
        <v>51</v>
      </c>
      <c r="F396" s="8"/>
      <c r="G396" s="12">
        <v>0</v>
      </c>
      <c r="H396" s="8"/>
    </row>
    <row r="397" spans="1:8" ht="12.75">
      <c r="A397" s="23"/>
      <c r="B397" s="24"/>
      <c r="C397" s="30"/>
      <c r="D397" s="30"/>
      <c r="E397" s="10" t="s">
        <v>35</v>
      </c>
      <c r="F397" s="8"/>
      <c r="G397" s="12">
        <v>42.5425474328885</v>
      </c>
      <c r="H397" s="8"/>
    </row>
    <row r="398" spans="1:8" ht="12.75">
      <c r="A398" s="23"/>
      <c r="B398" s="24"/>
      <c r="C398" s="30"/>
      <c r="D398" s="30"/>
      <c r="E398" s="10" t="s">
        <v>52</v>
      </c>
      <c r="F398" s="8"/>
      <c r="G398" s="12">
        <v>0</v>
      </c>
      <c r="H398" s="8"/>
    </row>
    <row r="399" spans="1:8" ht="12.75">
      <c r="A399" s="26"/>
      <c r="B399" s="27"/>
      <c r="C399" s="31"/>
      <c r="D399" s="31"/>
      <c r="E399" s="10" t="s">
        <v>53</v>
      </c>
      <c r="F399" s="8"/>
      <c r="G399" s="12">
        <v>345.1281259587707</v>
      </c>
      <c r="H399" s="8"/>
    </row>
    <row r="400" spans="1:8" ht="51">
      <c r="A400" s="20">
        <v>17</v>
      </c>
      <c r="B400" s="32" t="s">
        <v>92</v>
      </c>
      <c r="C400" s="29" t="s">
        <v>68</v>
      </c>
      <c r="D400" s="29" t="s">
        <v>72</v>
      </c>
      <c r="E400" s="10" t="s">
        <v>13</v>
      </c>
      <c r="F400" s="8"/>
      <c r="G400" s="12">
        <v>126.49030823316521</v>
      </c>
      <c r="H400" s="8"/>
    </row>
    <row r="401" spans="1:8" ht="12.75">
      <c r="A401" s="23"/>
      <c r="B401" s="33"/>
      <c r="C401" s="30"/>
      <c r="D401" s="30"/>
      <c r="E401" s="10" t="s">
        <v>44</v>
      </c>
      <c r="F401" s="8"/>
      <c r="G401" s="12">
        <v>0</v>
      </c>
      <c r="H401" s="8"/>
    </row>
    <row r="402" spans="1:8" ht="25.5">
      <c r="A402" s="23"/>
      <c r="B402" s="33"/>
      <c r="C402" s="30"/>
      <c r="D402" s="30"/>
      <c r="E402" s="10" t="s">
        <v>45</v>
      </c>
      <c r="F402" s="8"/>
      <c r="G402" s="12">
        <v>0</v>
      </c>
      <c r="H402" s="8"/>
    </row>
    <row r="403" spans="1:8" ht="25.5">
      <c r="A403" s="23"/>
      <c r="B403" s="33"/>
      <c r="C403" s="30"/>
      <c r="D403" s="30"/>
      <c r="E403" s="10" t="s">
        <v>14</v>
      </c>
      <c r="F403" s="8"/>
      <c r="G403" s="12">
        <v>33.549400750015145</v>
      </c>
      <c r="H403" s="8"/>
    </row>
    <row r="404" spans="1:8" ht="12.75">
      <c r="A404" s="23"/>
      <c r="B404" s="33"/>
      <c r="C404" s="30"/>
      <c r="D404" s="30"/>
      <c r="E404" s="10" t="s">
        <v>46</v>
      </c>
      <c r="F404" s="8"/>
      <c r="G404" s="12">
        <v>0</v>
      </c>
      <c r="H404" s="8"/>
    </row>
    <row r="405" spans="1:8" ht="12.75">
      <c r="A405" s="23"/>
      <c r="B405" s="33"/>
      <c r="C405" s="30"/>
      <c r="D405" s="30"/>
      <c r="E405" s="10" t="s">
        <v>15</v>
      </c>
      <c r="F405" s="8"/>
      <c r="G405" s="12">
        <v>0</v>
      </c>
      <c r="H405" s="8"/>
    </row>
    <row r="406" spans="1:8" ht="12.75">
      <c r="A406" s="23"/>
      <c r="B406" s="33"/>
      <c r="C406" s="30"/>
      <c r="D406" s="30"/>
      <c r="E406" s="10" t="s">
        <v>16</v>
      </c>
      <c r="F406" s="8"/>
      <c r="G406" s="12">
        <v>0</v>
      </c>
      <c r="H406" s="8"/>
    </row>
    <row r="407" spans="1:8" ht="12.75">
      <c r="A407" s="23"/>
      <c r="B407" s="33"/>
      <c r="C407" s="30"/>
      <c r="D407" s="30"/>
      <c r="E407" s="10" t="s">
        <v>47</v>
      </c>
      <c r="F407" s="8"/>
      <c r="G407" s="12">
        <v>0</v>
      </c>
      <c r="H407" s="8"/>
    </row>
    <row r="408" spans="1:8" ht="12.75">
      <c r="A408" s="23"/>
      <c r="B408" s="33"/>
      <c r="C408" s="30"/>
      <c r="D408" s="30"/>
      <c r="E408" s="10" t="s">
        <v>48</v>
      </c>
      <c r="F408" s="8"/>
      <c r="G408" s="12">
        <v>68.23222720104432</v>
      </c>
      <c r="H408" s="8"/>
    </row>
    <row r="409" spans="1:8" ht="12.75">
      <c r="A409" s="23"/>
      <c r="B409" s="33"/>
      <c r="C409" s="30"/>
      <c r="D409" s="30"/>
      <c r="E409" s="10" t="s">
        <v>18</v>
      </c>
      <c r="F409" s="8"/>
      <c r="G409" s="12">
        <v>0</v>
      </c>
      <c r="H409" s="8"/>
    </row>
    <row r="410" spans="1:8" ht="12.75">
      <c r="A410" s="23"/>
      <c r="B410" s="33"/>
      <c r="C410" s="30"/>
      <c r="D410" s="30"/>
      <c r="E410" s="10" t="s">
        <v>19</v>
      </c>
      <c r="F410" s="8"/>
      <c r="G410" s="12">
        <v>272.58888109387306</v>
      </c>
      <c r="H410" s="8"/>
    </row>
    <row r="411" spans="1:8" ht="12.75">
      <c r="A411" s="23"/>
      <c r="B411" s="33"/>
      <c r="C411" s="30"/>
      <c r="D411" s="30"/>
      <c r="E411" s="10" t="s">
        <v>20</v>
      </c>
      <c r="F411" s="8"/>
      <c r="G411" s="12">
        <v>60.75161757435175</v>
      </c>
      <c r="H411" s="8"/>
    </row>
    <row r="412" spans="1:8" ht="12.75">
      <c r="A412" s="23"/>
      <c r="B412" s="33"/>
      <c r="C412" s="30"/>
      <c r="D412" s="30"/>
      <c r="E412" s="10" t="s">
        <v>22</v>
      </c>
      <c r="F412" s="8"/>
      <c r="G412" s="12">
        <v>82.06002075341544</v>
      </c>
      <c r="H412" s="8"/>
    </row>
    <row r="413" spans="1:8" ht="12.75">
      <c r="A413" s="23"/>
      <c r="B413" s="33"/>
      <c r="C413" s="30"/>
      <c r="D413" s="30"/>
      <c r="E413" s="10" t="s">
        <v>49</v>
      </c>
      <c r="F413" s="8"/>
      <c r="G413" s="12">
        <v>17.56809836571739</v>
      </c>
      <c r="H413" s="8"/>
    </row>
    <row r="414" spans="1:8" ht="12.75">
      <c r="A414" s="23"/>
      <c r="B414" s="33"/>
      <c r="C414" s="30"/>
      <c r="D414" s="30"/>
      <c r="E414" s="10" t="s">
        <v>50</v>
      </c>
      <c r="F414" s="8"/>
      <c r="G414" s="12">
        <v>2.833564252535063</v>
      </c>
      <c r="H414" s="8"/>
    </row>
    <row r="415" spans="1:8" ht="12.75">
      <c r="A415" s="23"/>
      <c r="B415" s="33"/>
      <c r="C415" s="30"/>
      <c r="D415" s="30"/>
      <c r="E415" s="10" t="s">
        <v>24</v>
      </c>
      <c r="F415" s="8"/>
      <c r="G415" s="12">
        <v>85.6869829966603</v>
      </c>
      <c r="H415" s="8"/>
    </row>
    <row r="416" spans="1:8" ht="25.5">
      <c r="A416" s="23"/>
      <c r="B416" s="33"/>
      <c r="C416" s="30"/>
      <c r="D416" s="30"/>
      <c r="E416" s="10" t="s">
        <v>25</v>
      </c>
      <c r="F416" s="8"/>
      <c r="G416" s="12">
        <v>0</v>
      </c>
      <c r="H416" s="8"/>
    </row>
    <row r="417" spans="1:8" ht="25.5">
      <c r="A417" s="23"/>
      <c r="B417" s="33"/>
      <c r="C417" s="30"/>
      <c r="D417" s="30"/>
      <c r="E417" s="10" t="s">
        <v>28</v>
      </c>
      <c r="F417" s="8"/>
      <c r="G417" s="12">
        <v>0</v>
      </c>
      <c r="H417" s="8"/>
    </row>
    <row r="418" spans="1:8" ht="25.5">
      <c r="A418" s="23"/>
      <c r="B418" s="33"/>
      <c r="C418" s="30"/>
      <c r="D418" s="30"/>
      <c r="E418" s="10" t="s">
        <v>29</v>
      </c>
      <c r="F418" s="8"/>
      <c r="G418" s="12">
        <v>7.480609626692566</v>
      </c>
      <c r="H418" s="8"/>
    </row>
    <row r="419" spans="1:8" ht="25.5">
      <c r="A419" s="23"/>
      <c r="B419" s="33"/>
      <c r="C419" s="30"/>
      <c r="D419" s="30"/>
      <c r="E419" s="10" t="s">
        <v>30</v>
      </c>
      <c r="F419" s="8"/>
      <c r="G419" s="12">
        <v>5.213758224664516</v>
      </c>
      <c r="H419" s="8"/>
    </row>
    <row r="420" spans="1:8" ht="12.75">
      <c r="A420" s="23"/>
      <c r="B420" s="33"/>
      <c r="C420" s="30"/>
      <c r="D420" s="30"/>
      <c r="E420" s="10" t="s">
        <v>51</v>
      </c>
      <c r="F420" s="8"/>
      <c r="G420" s="12">
        <v>0</v>
      </c>
      <c r="H420" s="8"/>
    </row>
    <row r="421" spans="1:8" ht="12.75">
      <c r="A421" s="23"/>
      <c r="B421" s="33"/>
      <c r="C421" s="30"/>
      <c r="D421" s="30"/>
      <c r="E421" s="10" t="s">
        <v>35</v>
      </c>
      <c r="F421" s="8"/>
      <c r="G421" s="12">
        <v>35.24953930153618</v>
      </c>
      <c r="H421" s="8"/>
    </row>
    <row r="422" spans="1:8" ht="12.75">
      <c r="A422" s="23"/>
      <c r="B422" s="33"/>
      <c r="C422" s="30"/>
      <c r="D422" s="30"/>
      <c r="E422" s="10" t="s">
        <v>52</v>
      </c>
      <c r="F422" s="8"/>
      <c r="G422" s="12">
        <v>0</v>
      </c>
      <c r="H422" s="8"/>
    </row>
    <row r="423" spans="1:8" ht="12.75">
      <c r="A423" s="26"/>
      <c r="B423" s="34"/>
      <c r="C423" s="31"/>
      <c r="D423" s="31"/>
      <c r="E423" s="10" t="s">
        <v>53</v>
      </c>
      <c r="F423" s="8"/>
      <c r="G423" s="12">
        <v>285.96330436583855</v>
      </c>
      <c r="H423" s="8"/>
    </row>
    <row r="424" spans="1:8" ht="51">
      <c r="A424" s="20">
        <v>18</v>
      </c>
      <c r="B424" s="32" t="s">
        <v>93</v>
      </c>
      <c r="C424" s="29" t="s">
        <v>68</v>
      </c>
      <c r="D424" s="29" t="s">
        <v>73</v>
      </c>
      <c r="E424" s="10" t="s">
        <v>13</v>
      </c>
      <c r="F424" s="8"/>
      <c r="G424" s="12">
        <v>6.106428673325218</v>
      </c>
      <c r="H424" s="8"/>
    </row>
    <row r="425" spans="1:8" ht="12.75">
      <c r="A425" s="23"/>
      <c r="B425" s="33"/>
      <c r="C425" s="30"/>
      <c r="D425" s="30"/>
      <c r="E425" s="10" t="s">
        <v>44</v>
      </c>
      <c r="F425" s="8"/>
      <c r="G425" s="12">
        <v>0</v>
      </c>
      <c r="H425" s="8"/>
    </row>
    <row r="426" spans="1:8" ht="25.5">
      <c r="A426" s="23"/>
      <c r="B426" s="33"/>
      <c r="C426" s="30"/>
      <c r="D426" s="30"/>
      <c r="E426" s="10" t="s">
        <v>45</v>
      </c>
      <c r="F426" s="8"/>
      <c r="G426" s="12">
        <v>0</v>
      </c>
      <c r="H426" s="8"/>
    </row>
    <row r="427" spans="1:8" ht="25.5">
      <c r="A427" s="23"/>
      <c r="B427" s="33"/>
      <c r="C427" s="30"/>
      <c r="D427" s="30"/>
      <c r="E427" s="10" t="s">
        <v>14</v>
      </c>
      <c r="F427" s="8"/>
      <c r="G427" s="12">
        <v>1.6196262431041797</v>
      </c>
      <c r="H427" s="8"/>
    </row>
    <row r="428" spans="1:8" ht="12.75">
      <c r="A428" s="23"/>
      <c r="B428" s="33"/>
      <c r="C428" s="30"/>
      <c r="D428" s="30"/>
      <c r="E428" s="10" t="s">
        <v>46</v>
      </c>
      <c r="F428" s="8"/>
      <c r="G428" s="12">
        <v>0</v>
      </c>
      <c r="H428" s="8"/>
    </row>
    <row r="429" spans="1:8" ht="12.75">
      <c r="A429" s="23"/>
      <c r="B429" s="33"/>
      <c r="C429" s="30"/>
      <c r="D429" s="30"/>
      <c r="E429" s="10" t="s">
        <v>15</v>
      </c>
      <c r="F429" s="8"/>
      <c r="G429" s="12">
        <v>0</v>
      </c>
      <c r="H429" s="8"/>
    </row>
    <row r="430" spans="1:8" ht="12.75">
      <c r="A430" s="23"/>
      <c r="B430" s="33"/>
      <c r="C430" s="30"/>
      <c r="D430" s="30"/>
      <c r="E430" s="10" t="s">
        <v>16</v>
      </c>
      <c r="F430" s="8"/>
      <c r="G430" s="12">
        <v>0</v>
      </c>
      <c r="H430" s="8"/>
    </row>
    <row r="431" spans="1:8" ht="12.75">
      <c r="A431" s="23"/>
      <c r="B431" s="33"/>
      <c r="C431" s="30"/>
      <c r="D431" s="30"/>
      <c r="E431" s="10" t="s">
        <v>47</v>
      </c>
      <c r="F431" s="8"/>
      <c r="G431" s="12">
        <v>0</v>
      </c>
      <c r="H431" s="8"/>
    </row>
    <row r="432" spans="1:8" ht="12.75">
      <c r="A432" s="23"/>
      <c r="B432" s="33"/>
      <c r="C432" s="30"/>
      <c r="D432" s="30"/>
      <c r="E432" s="10" t="s">
        <v>48</v>
      </c>
      <c r="F432" s="8"/>
      <c r="G432" s="12">
        <v>3.293969589015933</v>
      </c>
      <c r="H432" s="8"/>
    </row>
    <row r="433" spans="1:8" ht="12.75">
      <c r="A433" s="23"/>
      <c r="B433" s="33"/>
      <c r="C433" s="30"/>
      <c r="D433" s="30"/>
      <c r="E433" s="10" t="s">
        <v>18</v>
      </c>
      <c r="F433" s="8"/>
      <c r="G433" s="12">
        <v>0</v>
      </c>
      <c r="H433" s="8"/>
    </row>
    <row r="434" spans="1:8" ht="12.75">
      <c r="A434" s="23"/>
      <c r="B434" s="33"/>
      <c r="C434" s="30"/>
      <c r="D434" s="30"/>
      <c r="E434" s="10" t="s">
        <v>19</v>
      </c>
      <c r="F434" s="8"/>
      <c r="G434" s="12">
        <v>13.15946322522146</v>
      </c>
      <c r="H434" s="8"/>
    </row>
    <row r="435" spans="1:8" ht="12.75">
      <c r="A435" s="23"/>
      <c r="B435" s="33"/>
      <c r="C435" s="30"/>
      <c r="D435" s="30"/>
      <c r="E435" s="10" t="s">
        <v>20</v>
      </c>
      <c r="F435" s="8"/>
      <c r="G435" s="12">
        <v>2.932836710485947</v>
      </c>
      <c r="H435" s="8"/>
    </row>
    <row r="436" spans="1:8" ht="12.75">
      <c r="A436" s="23"/>
      <c r="B436" s="33"/>
      <c r="C436" s="30"/>
      <c r="D436" s="30"/>
      <c r="E436" s="10" t="s">
        <v>22</v>
      </c>
      <c r="F436" s="8"/>
      <c r="G436" s="12">
        <v>3.961518243268332</v>
      </c>
      <c r="H436" s="8"/>
    </row>
    <row r="437" spans="1:8" ht="12.75">
      <c r="A437" s="23"/>
      <c r="B437" s="33"/>
      <c r="C437" s="30"/>
      <c r="D437" s="30"/>
      <c r="E437" s="10" t="s">
        <v>49</v>
      </c>
      <c r="F437" s="8"/>
      <c r="G437" s="12">
        <v>0.8481150935173913</v>
      </c>
      <c r="H437" s="8"/>
    </row>
    <row r="438" spans="1:8" ht="12.75">
      <c r="A438" s="23"/>
      <c r="B438" s="33"/>
      <c r="C438" s="30"/>
      <c r="D438" s="30"/>
      <c r="E438" s="10" t="s">
        <v>50</v>
      </c>
      <c r="F438" s="8"/>
      <c r="G438" s="12">
        <v>0.1367927570189341</v>
      </c>
      <c r="H438" s="8"/>
    </row>
    <row r="439" spans="1:8" ht="12.75">
      <c r="A439" s="23"/>
      <c r="B439" s="33"/>
      <c r="C439" s="30"/>
      <c r="D439" s="30"/>
      <c r="E439" s="10" t="s">
        <v>24</v>
      </c>
      <c r="F439" s="8"/>
      <c r="G439" s="12">
        <v>4.136612972252567</v>
      </c>
      <c r="H439" s="8"/>
    </row>
    <row r="440" spans="1:8" ht="25.5">
      <c r="A440" s="23"/>
      <c r="B440" s="33"/>
      <c r="C440" s="30"/>
      <c r="D440" s="30"/>
      <c r="E440" s="10" t="s">
        <v>25</v>
      </c>
      <c r="F440" s="8"/>
      <c r="G440" s="12">
        <v>0</v>
      </c>
      <c r="H440" s="8"/>
    </row>
    <row r="441" spans="1:8" ht="25.5">
      <c r="A441" s="23"/>
      <c r="B441" s="33"/>
      <c r="C441" s="30"/>
      <c r="D441" s="30"/>
      <c r="E441" s="10" t="s">
        <v>28</v>
      </c>
      <c r="F441" s="8"/>
      <c r="G441" s="12">
        <v>0</v>
      </c>
      <c r="H441" s="8"/>
    </row>
    <row r="442" spans="1:8" ht="25.5">
      <c r="A442" s="23"/>
      <c r="B442" s="33"/>
      <c r="C442" s="30"/>
      <c r="D442" s="30"/>
      <c r="E442" s="10" t="s">
        <v>29</v>
      </c>
      <c r="F442" s="8"/>
      <c r="G442" s="12">
        <v>0.36113287852998593</v>
      </c>
      <c r="H442" s="8"/>
    </row>
    <row r="443" spans="1:8" ht="25.5">
      <c r="A443" s="23"/>
      <c r="B443" s="33"/>
      <c r="C443" s="30"/>
      <c r="D443" s="30"/>
      <c r="E443" s="10" t="s">
        <v>30</v>
      </c>
      <c r="F443" s="8"/>
      <c r="G443" s="12">
        <v>0.2516986729148387</v>
      </c>
      <c r="H443" s="8"/>
    </row>
    <row r="444" spans="1:8" ht="12.75">
      <c r="A444" s="23"/>
      <c r="B444" s="33"/>
      <c r="C444" s="30"/>
      <c r="D444" s="30"/>
      <c r="E444" s="10" t="s">
        <v>51</v>
      </c>
      <c r="F444" s="8"/>
      <c r="G444" s="12">
        <v>0</v>
      </c>
      <c r="H444" s="8"/>
    </row>
    <row r="445" spans="1:8" ht="12.75">
      <c r="A445" s="23"/>
      <c r="B445" s="33"/>
      <c r="C445" s="30"/>
      <c r="D445" s="30"/>
      <c r="E445" s="10" t="s">
        <v>35</v>
      </c>
      <c r="F445" s="8"/>
      <c r="G445" s="12">
        <v>1.70170189731554</v>
      </c>
      <c r="H445" s="8"/>
    </row>
    <row r="446" spans="1:8" ht="12.75">
      <c r="A446" s="23"/>
      <c r="B446" s="33"/>
      <c r="C446" s="30"/>
      <c r="D446" s="30"/>
      <c r="E446" s="10" t="s">
        <v>52</v>
      </c>
      <c r="F446" s="8"/>
      <c r="G446" s="12">
        <v>0</v>
      </c>
      <c r="H446" s="8"/>
    </row>
    <row r="447" spans="1:8" ht="12.75">
      <c r="A447" s="26"/>
      <c r="B447" s="34"/>
      <c r="C447" s="31"/>
      <c r="D447" s="31"/>
      <c r="E447" s="10" t="s">
        <v>53</v>
      </c>
      <c r="F447" s="8"/>
      <c r="G447" s="12">
        <v>13.805125038350827</v>
      </c>
      <c r="H447" s="8"/>
    </row>
    <row r="448" spans="1:8" ht="51">
      <c r="A448" s="20">
        <v>19</v>
      </c>
      <c r="B448" s="32" t="s">
        <v>94</v>
      </c>
      <c r="C448" s="29" t="s">
        <v>74</v>
      </c>
      <c r="D448" s="29" t="s">
        <v>75</v>
      </c>
      <c r="E448" s="10" t="s">
        <v>13</v>
      </c>
      <c r="F448" s="8"/>
      <c r="G448" s="12">
        <v>3663.8572039951305</v>
      </c>
      <c r="H448" s="8"/>
    </row>
    <row r="449" spans="1:8" ht="12.75">
      <c r="A449" s="23"/>
      <c r="B449" s="33"/>
      <c r="C449" s="30"/>
      <c r="D449" s="30"/>
      <c r="E449" s="10" t="s">
        <v>44</v>
      </c>
      <c r="F449" s="8"/>
      <c r="G449" s="12">
        <v>0</v>
      </c>
      <c r="H449" s="8"/>
    </row>
    <row r="450" spans="1:8" ht="25.5">
      <c r="A450" s="23"/>
      <c r="B450" s="33"/>
      <c r="C450" s="30"/>
      <c r="D450" s="30"/>
      <c r="E450" s="10" t="s">
        <v>45</v>
      </c>
      <c r="F450" s="8"/>
      <c r="G450" s="12">
        <v>0</v>
      </c>
      <c r="H450" s="8"/>
    </row>
    <row r="451" spans="1:8" ht="25.5">
      <c r="A451" s="23"/>
      <c r="B451" s="33"/>
      <c r="C451" s="30"/>
      <c r="D451" s="30"/>
      <c r="E451" s="10" t="s">
        <v>14</v>
      </c>
      <c r="F451" s="8"/>
      <c r="G451" s="12">
        <v>971.7757458625077</v>
      </c>
      <c r="H451" s="8"/>
    </row>
    <row r="452" spans="1:8" ht="12.75">
      <c r="A452" s="23"/>
      <c r="B452" s="33"/>
      <c r="C452" s="30"/>
      <c r="D452" s="30"/>
      <c r="E452" s="10" t="s">
        <v>46</v>
      </c>
      <c r="F452" s="8"/>
      <c r="G452" s="12">
        <v>0</v>
      </c>
      <c r="H452" s="8"/>
    </row>
    <row r="453" spans="1:8" ht="12.75">
      <c r="A453" s="23"/>
      <c r="B453" s="33"/>
      <c r="C453" s="30"/>
      <c r="D453" s="30"/>
      <c r="E453" s="10" t="s">
        <v>15</v>
      </c>
      <c r="F453" s="8"/>
      <c r="G453" s="12">
        <v>0</v>
      </c>
      <c r="H453" s="8"/>
    </row>
    <row r="454" spans="1:8" ht="12.75">
      <c r="A454" s="23"/>
      <c r="B454" s="33"/>
      <c r="C454" s="30"/>
      <c r="D454" s="30"/>
      <c r="E454" s="10" t="s">
        <v>16</v>
      </c>
      <c r="F454" s="8"/>
      <c r="G454" s="12">
        <v>0</v>
      </c>
      <c r="H454" s="8"/>
    </row>
    <row r="455" spans="1:8" ht="12.75">
      <c r="A455" s="23"/>
      <c r="B455" s="33"/>
      <c r="C455" s="30"/>
      <c r="D455" s="30"/>
      <c r="E455" s="10" t="s">
        <v>47</v>
      </c>
      <c r="F455" s="8"/>
      <c r="G455" s="12">
        <v>0</v>
      </c>
      <c r="H455" s="8"/>
    </row>
    <row r="456" spans="1:8" ht="12.75">
      <c r="A456" s="23"/>
      <c r="B456" s="33"/>
      <c r="C456" s="30"/>
      <c r="D456" s="30"/>
      <c r="E456" s="10" t="s">
        <v>48</v>
      </c>
      <c r="F456" s="8"/>
      <c r="G456" s="12">
        <v>1976.38175340956</v>
      </c>
      <c r="H456" s="8"/>
    </row>
    <row r="457" spans="1:8" ht="12.75">
      <c r="A457" s="23"/>
      <c r="B457" s="33"/>
      <c r="C457" s="30"/>
      <c r="D457" s="30"/>
      <c r="E457" s="10" t="s">
        <v>18</v>
      </c>
      <c r="F457" s="8"/>
      <c r="G457" s="12">
        <v>0</v>
      </c>
      <c r="H457" s="8"/>
    </row>
    <row r="458" spans="1:8" ht="12.75">
      <c r="A458" s="23"/>
      <c r="B458" s="33"/>
      <c r="C458" s="30"/>
      <c r="D458" s="30"/>
      <c r="E458" s="10" t="s">
        <v>19</v>
      </c>
      <c r="F458" s="8"/>
      <c r="G458" s="12">
        <v>7895.677935132876</v>
      </c>
      <c r="H458" s="8"/>
    </row>
    <row r="459" spans="1:8" ht="12.75">
      <c r="A459" s="23"/>
      <c r="B459" s="33"/>
      <c r="C459" s="30"/>
      <c r="D459" s="30"/>
      <c r="E459" s="10" t="s">
        <v>20</v>
      </c>
      <c r="F459" s="8"/>
      <c r="G459" s="12">
        <v>1759.702026291568</v>
      </c>
      <c r="H459" s="8"/>
    </row>
    <row r="460" spans="1:8" ht="12.75">
      <c r="A460" s="23"/>
      <c r="B460" s="33"/>
      <c r="C460" s="30"/>
      <c r="D460" s="30"/>
      <c r="E460" s="10" t="s">
        <v>22</v>
      </c>
      <c r="F460" s="8"/>
      <c r="G460" s="12">
        <v>2376.910945960999</v>
      </c>
      <c r="H460" s="8"/>
    </row>
    <row r="461" spans="1:8" ht="12.75">
      <c r="A461" s="23"/>
      <c r="B461" s="33"/>
      <c r="C461" s="30"/>
      <c r="D461" s="30"/>
      <c r="E461" s="10" t="s">
        <v>49</v>
      </c>
      <c r="F461" s="8"/>
      <c r="G461" s="12">
        <v>508.8690561104348</v>
      </c>
      <c r="H461" s="8"/>
    </row>
    <row r="462" spans="1:8" ht="12.75">
      <c r="A462" s="23"/>
      <c r="B462" s="33"/>
      <c r="C462" s="30"/>
      <c r="D462" s="30"/>
      <c r="E462" s="10" t="s">
        <v>50</v>
      </c>
      <c r="F462" s="8"/>
      <c r="G462" s="12">
        <v>82.07565421136046</v>
      </c>
      <c r="H462" s="8"/>
    </row>
    <row r="463" spans="1:8" ht="12.75">
      <c r="A463" s="23"/>
      <c r="B463" s="33"/>
      <c r="C463" s="30"/>
      <c r="D463" s="30"/>
      <c r="E463" s="10" t="s">
        <v>24</v>
      </c>
      <c r="F463" s="8"/>
      <c r="G463" s="12">
        <v>2481.96778335154</v>
      </c>
      <c r="H463" s="8"/>
    </row>
    <row r="464" spans="1:8" ht="25.5">
      <c r="A464" s="23"/>
      <c r="B464" s="33"/>
      <c r="C464" s="30"/>
      <c r="D464" s="30"/>
      <c r="E464" s="10" t="s">
        <v>25</v>
      </c>
      <c r="F464" s="8"/>
      <c r="G464" s="12">
        <v>0</v>
      </c>
      <c r="H464" s="8"/>
    </row>
    <row r="465" spans="1:8" ht="25.5">
      <c r="A465" s="23"/>
      <c r="B465" s="33"/>
      <c r="C465" s="30"/>
      <c r="D465" s="30"/>
      <c r="E465" s="10" t="s">
        <v>28</v>
      </c>
      <c r="F465" s="8"/>
      <c r="G465" s="12">
        <v>0</v>
      </c>
      <c r="H465" s="8"/>
    </row>
    <row r="466" spans="1:8" ht="25.5">
      <c r="A466" s="23"/>
      <c r="B466" s="33"/>
      <c r="C466" s="30"/>
      <c r="D466" s="30"/>
      <c r="E466" s="10" t="s">
        <v>29</v>
      </c>
      <c r="F466" s="8"/>
      <c r="G466" s="12">
        <v>216.67972711799158</v>
      </c>
      <c r="H466" s="8"/>
    </row>
    <row r="467" spans="1:8" ht="25.5">
      <c r="A467" s="23"/>
      <c r="B467" s="33"/>
      <c r="C467" s="30"/>
      <c r="D467" s="30"/>
      <c r="E467" s="10" t="s">
        <v>30</v>
      </c>
      <c r="F467" s="8"/>
      <c r="G467" s="12">
        <v>151.01920374890324</v>
      </c>
      <c r="H467" s="8"/>
    </row>
    <row r="468" spans="1:8" ht="12.75">
      <c r="A468" s="23"/>
      <c r="B468" s="33"/>
      <c r="C468" s="30"/>
      <c r="D468" s="30"/>
      <c r="E468" s="10" t="s">
        <v>51</v>
      </c>
      <c r="F468" s="8"/>
      <c r="G468" s="12">
        <v>0</v>
      </c>
      <c r="H468" s="8"/>
    </row>
    <row r="469" spans="1:8" ht="12.75">
      <c r="A469" s="23"/>
      <c r="B469" s="33"/>
      <c r="C469" s="30"/>
      <c r="D469" s="30"/>
      <c r="E469" s="10" t="s">
        <v>35</v>
      </c>
      <c r="F469" s="8"/>
      <c r="G469" s="12">
        <v>1021.021138389324</v>
      </c>
      <c r="H469" s="8"/>
    </row>
    <row r="470" spans="1:8" ht="12.75">
      <c r="A470" s="23"/>
      <c r="B470" s="33"/>
      <c r="C470" s="30"/>
      <c r="D470" s="30"/>
      <c r="E470" s="10" t="s">
        <v>52</v>
      </c>
      <c r="F470" s="8"/>
      <c r="G470" s="12">
        <v>0</v>
      </c>
      <c r="H470" s="8"/>
    </row>
    <row r="471" spans="1:8" ht="12.75">
      <c r="A471" s="26"/>
      <c r="B471" s="34"/>
      <c r="C471" s="31"/>
      <c r="D471" s="31"/>
      <c r="E471" s="10" t="s">
        <v>53</v>
      </c>
      <c r="F471" s="8"/>
      <c r="G471" s="12">
        <v>8283.075023010497</v>
      </c>
      <c r="H471" s="8"/>
    </row>
    <row r="472" spans="1:8" ht="51">
      <c r="A472" s="20">
        <v>20</v>
      </c>
      <c r="B472" s="32" t="s">
        <v>95</v>
      </c>
      <c r="C472" s="29" t="s">
        <v>76</v>
      </c>
      <c r="D472" s="29" t="s">
        <v>77</v>
      </c>
      <c r="E472" s="10" t="s">
        <v>13</v>
      </c>
      <c r="F472" s="8"/>
      <c r="G472" s="12">
        <v>6389.941433158174</v>
      </c>
      <c r="H472" s="8"/>
    </row>
    <row r="473" spans="1:8" ht="12.75">
      <c r="A473" s="23"/>
      <c r="B473" s="33"/>
      <c r="C473" s="30"/>
      <c r="D473" s="30"/>
      <c r="E473" s="10" t="s">
        <v>44</v>
      </c>
      <c r="F473" s="8"/>
      <c r="G473" s="12">
        <v>0</v>
      </c>
      <c r="H473" s="8"/>
    </row>
    <row r="474" spans="1:8" ht="25.5">
      <c r="A474" s="23"/>
      <c r="B474" s="33"/>
      <c r="C474" s="30"/>
      <c r="D474" s="30"/>
      <c r="E474" s="10" t="s">
        <v>45</v>
      </c>
      <c r="F474" s="8"/>
      <c r="G474" s="12">
        <v>0</v>
      </c>
      <c r="H474" s="8"/>
    </row>
    <row r="475" spans="1:8" ht="25.5">
      <c r="A475" s="23"/>
      <c r="B475" s="33"/>
      <c r="C475" s="30"/>
      <c r="D475" s="30"/>
      <c r="E475" s="10" t="s">
        <v>14</v>
      </c>
      <c r="F475" s="8"/>
      <c r="G475" s="12">
        <v>1694.8231758197307</v>
      </c>
      <c r="H475" s="8"/>
    </row>
    <row r="476" spans="1:8" ht="12.75">
      <c r="A476" s="23"/>
      <c r="B476" s="33"/>
      <c r="C476" s="30"/>
      <c r="D476" s="30"/>
      <c r="E476" s="10" t="s">
        <v>46</v>
      </c>
      <c r="F476" s="8"/>
      <c r="G476" s="12">
        <v>0</v>
      </c>
      <c r="H476" s="8"/>
    </row>
    <row r="477" spans="1:8" ht="12.75">
      <c r="A477" s="23"/>
      <c r="B477" s="33"/>
      <c r="C477" s="30"/>
      <c r="D477" s="30"/>
      <c r="E477" s="10" t="s">
        <v>15</v>
      </c>
      <c r="F477" s="8"/>
      <c r="G477" s="12">
        <v>0</v>
      </c>
      <c r="H477" s="8"/>
    </row>
    <row r="478" spans="1:8" ht="12.75">
      <c r="A478" s="23"/>
      <c r="B478" s="33"/>
      <c r="C478" s="30"/>
      <c r="D478" s="30"/>
      <c r="E478" s="10" t="s">
        <v>16</v>
      </c>
      <c r="F478" s="8"/>
      <c r="G478" s="12">
        <v>0</v>
      </c>
      <c r="H478" s="8"/>
    </row>
    <row r="479" spans="1:8" ht="12.75">
      <c r="A479" s="23"/>
      <c r="B479" s="33"/>
      <c r="C479" s="30"/>
      <c r="D479" s="30"/>
      <c r="E479" s="10" t="s">
        <v>47</v>
      </c>
      <c r="F479" s="8"/>
      <c r="G479" s="12">
        <v>0</v>
      </c>
      <c r="H479" s="8"/>
    </row>
    <row r="480" spans="1:8" ht="12.75">
      <c r="A480" s="23"/>
      <c r="B480" s="33"/>
      <c r="C480" s="30"/>
      <c r="D480" s="30"/>
      <c r="E480" s="10" t="s">
        <v>48</v>
      </c>
      <c r="F480" s="8"/>
      <c r="G480" s="12">
        <v>3446.903891363101</v>
      </c>
      <c r="H480" s="8"/>
    </row>
    <row r="481" spans="1:8" ht="12.75">
      <c r="A481" s="23"/>
      <c r="B481" s="33"/>
      <c r="C481" s="30"/>
      <c r="D481" s="30"/>
      <c r="E481" s="10" t="s">
        <v>18</v>
      </c>
      <c r="F481" s="8"/>
      <c r="G481" s="12">
        <v>0</v>
      </c>
      <c r="H481" s="8"/>
    </row>
    <row r="482" spans="1:8" ht="12.75">
      <c r="A482" s="23"/>
      <c r="B482" s="33"/>
      <c r="C482" s="30"/>
      <c r="D482" s="30"/>
      <c r="E482" s="10" t="s">
        <v>19</v>
      </c>
      <c r="F482" s="8"/>
      <c r="G482" s="12">
        <v>13770.438303535313</v>
      </c>
      <c r="H482" s="8"/>
    </row>
    <row r="483" spans="1:8" ht="12.75">
      <c r="A483" s="23"/>
      <c r="B483" s="33"/>
      <c r="C483" s="30"/>
      <c r="D483" s="30"/>
      <c r="E483" s="10" t="s">
        <v>20</v>
      </c>
      <c r="F483" s="8"/>
      <c r="G483" s="12">
        <v>3069.0041291870803</v>
      </c>
      <c r="H483" s="8"/>
    </row>
    <row r="484" spans="1:8" ht="12.75">
      <c r="A484" s="23"/>
      <c r="B484" s="33"/>
      <c r="C484" s="30"/>
      <c r="D484" s="30"/>
      <c r="E484" s="10" t="s">
        <v>22</v>
      </c>
      <c r="F484" s="8"/>
      <c r="G484" s="12">
        <v>4145.445875991504</v>
      </c>
      <c r="H484" s="8"/>
    </row>
    <row r="485" spans="1:8" ht="12.75">
      <c r="A485" s="23"/>
      <c r="B485" s="33"/>
      <c r="C485" s="30"/>
      <c r="D485" s="30"/>
      <c r="E485" s="10" t="s">
        <v>49</v>
      </c>
      <c r="F485" s="8"/>
      <c r="G485" s="12">
        <v>887.4918657164131</v>
      </c>
      <c r="H485" s="8"/>
    </row>
    <row r="486" spans="1:8" ht="12.75">
      <c r="A486" s="23"/>
      <c r="B486" s="33"/>
      <c r="C486" s="30"/>
      <c r="D486" s="30"/>
      <c r="E486" s="10" t="s">
        <v>50</v>
      </c>
      <c r="F486" s="8"/>
      <c r="G486" s="12">
        <v>143.1438493090989</v>
      </c>
      <c r="H486" s="8"/>
    </row>
    <row r="487" spans="1:8" ht="12.75">
      <c r="A487" s="23"/>
      <c r="B487" s="33"/>
      <c r="C487" s="30"/>
      <c r="D487" s="30"/>
      <c r="E487" s="10" t="s">
        <v>24</v>
      </c>
      <c r="F487" s="8"/>
      <c r="G487" s="12">
        <v>4328.6700031071505</v>
      </c>
      <c r="H487" s="8"/>
    </row>
    <row r="488" spans="1:8" ht="25.5">
      <c r="A488" s="23"/>
      <c r="B488" s="33"/>
      <c r="C488" s="30"/>
      <c r="D488" s="30"/>
      <c r="E488" s="10" t="s">
        <v>25</v>
      </c>
      <c r="F488" s="8"/>
      <c r="G488" s="12">
        <v>0</v>
      </c>
      <c r="H488" s="8"/>
    </row>
    <row r="489" spans="1:8" ht="25.5">
      <c r="A489" s="23"/>
      <c r="B489" s="33"/>
      <c r="C489" s="30"/>
      <c r="D489" s="30"/>
      <c r="E489" s="10" t="s">
        <v>28</v>
      </c>
      <c r="F489" s="8"/>
      <c r="G489" s="12">
        <v>0</v>
      </c>
      <c r="H489" s="8"/>
    </row>
    <row r="490" spans="1:8" ht="25.5">
      <c r="A490" s="23"/>
      <c r="B490" s="33"/>
      <c r="C490" s="30"/>
      <c r="D490" s="30"/>
      <c r="E490" s="10" t="s">
        <v>29</v>
      </c>
      <c r="F490" s="8"/>
      <c r="G490" s="12">
        <v>377.899762176021</v>
      </c>
      <c r="H490" s="8"/>
    </row>
    <row r="491" spans="1:8" ht="25.5">
      <c r="A491" s="23"/>
      <c r="B491" s="33"/>
      <c r="C491" s="30"/>
      <c r="D491" s="30"/>
      <c r="E491" s="10" t="s">
        <v>30</v>
      </c>
      <c r="F491" s="8"/>
      <c r="G491" s="12">
        <v>263.38468272874195</v>
      </c>
      <c r="H491" s="8"/>
    </row>
    <row r="492" spans="1:8" ht="12.75">
      <c r="A492" s="23"/>
      <c r="B492" s="33"/>
      <c r="C492" s="30"/>
      <c r="D492" s="30"/>
      <c r="E492" s="10" t="s">
        <v>51</v>
      </c>
      <c r="F492" s="8"/>
      <c r="G492" s="12">
        <v>0</v>
      </c>
      <c r="H492" s="8"/>
    </row>
    <row r="493" spans="1:8" ht="12.75">
      <c r="A493" s="23"/>
      <c r="B493" s="33"/>
      <c r="C493" s="30"/>
      <c r="D493" s="30"/>
      <c r="E493" s="10" t="s">
        <v>35</v>
      </c>
      <c r="F493" s="8"/>
      <c r="G493" s="12">
        <v>1780.70948540519</v>
      </c>
      <c r="H493" s="8"/>
    </row>
    <row r="494" spans="1:8" ht="12.75">
      <c r="A494" s="23"/>
      <c r="B494" s="33"/>
      <c r="C494" s="30"/>
      <c r="D494" s="30"/>
      <c r="E494" s="10" t="s">
        <v>52</v>
      </c>
      <c r="F494" s="8"/>
      <c r="G494" s="12">
        <v>0</v>
      </c>
      <c r="H494" s="8"/>
    </row>
    <row r="495" spans="1:8" ht="12.75">
      <c r="A495" s="26"/>
      <c r="B495" s="34"/>
      <c r="C495" s="31"/>
      <c r="D495" s="31"/>
      <c r="E495" s="10" t="s">
        <v>53</v>
      </c>
      <c r="F495" s="8"/>
      <c r="G495" s="12">
        <v>14446.077272274259</v>
      </c>
      <c r="H495" s="8"/>
    </row>
    <row r="496" spans="1:8" ht="51">
      <c r="A496" s="20">
        <v>21</v>
      </c>
      <c r="B496" s="32" t="s">
        <v>96</v>
      </c>
      <c r="C496" s="29" t="s">
        <v>74</v>
      </c>
      <c r="D496" s="29" t="s">
        <v>78</v>
      </c>
      <c r="E496" s="10" t="s">
        <v>13</v>
      </c>
      <c r="F496" s="8"/>
      <c r="G496" s="12">
        <v>3489.3878133286958</v>
      </c>
      <c r="H496" s="8"/>
    </row>
    <row r="497" spans="1:8" ht="12.75">
      <c r="A497" s="23"/>
      <c r="B497" s="24"/>
      <c r="C497" s="30"/>
      <c r="D497" s="30"/>
      <c r="E497" s="10" t="s">
        <v>44</v>
      </c>
      <c r="F497" s="8"/>
      <c r="G497" s="12">
        <v>0</v>
      </c>
      <c r="H497" s="8"/>
    </row>
    <row r="498" spans="1:8" ht="25.5">
      <c r="A498" s="23"/>
      <c r="B498" s="24"/>
      <c r="C498" s="30"/>
      <c r="D498" s="30"/>
      <c r="E498" s="10" t="s">
        <v>45</v>
      </c>
      <c r="F498" s="8"/>
      <c r="G498" s="12">
        <v>0</v>
      </c>
      <c r="H498" s="8"/>
    </row>
    <row r="499" spans="1:8" ht="25.5">
      <c r="A499" s="23"/>
      <c r="B499" s="24"/>
      <c r="C499" s="30"/>
      <c r="D499" s="30"/>
      <c r="E499" s="10" t="s">
        <v>14</v>
      </c>
      <c r="F499" s="8"/>
      <c r="G499" s="12">
        <v>925.5007103452455</v>
      </c>
      <c r="H499" s="8"/>
    </row>
    <row r="500" spans="1:8" ht="12.75">
      <c r="A500" s="23"/>
      <c r="B500" s="24"/>
      <c r="C500" s="30"/>
      <c r="D500" s="30"/>
      <c r="E500" s="10" t="s">
        <v>46</v>
      </c>
      <c r="F500" s="8"/>
      <c r="G500" s="12">
        <v>0</v>
      </c>
      <c r="H500" s="8"/>
    </row>
    <row r="501" spans="1:8" ht="12.75">
      <c r="A501" s="23"/>
      <c r="B501" s="24"/>
      <c r="C501" s="30"/>
      <c r="D501" s="30"/>
      <c r="E501" s="10" t="s">
        <v>15</v>
      </c>
      <c r="F501" s="8"/>
      <c r="G501" s="12">
        <v>0</v>
      </c>
      <c r="H501" s="8"/>
    </row>
    <row r="502" spans="1:8" ht="12.75">
      <c r="A502" s="23"/>
      <c r="B502" s="24"/>
      <c r="C502" s="30"/>
      <c r="D502" s="30"/>
      <c r="E502" s="10" t="s">
        <v>16</v>
      </c>
      <c r="F502" s="8"/>
      <c r="G502" s="12">
        <v>0</v>
      </c>
      <c r="H502" s="8"/>
    </row>
    <row r="503" spans="1:8" ht="12.75">
      <c r="A503" s="23"/>
      <c r="B503" s="24"/>
      <c r="C503" s="30"/>
      <c r="D503" s="30"/>
      <c r="E503" s="10" t="s">
        <v>47</v>
      </c>
      <c r="F503" s="8"/>
      <c r="G503" s="12">
        <v>0</v>
      </c>
      <c r="H503" s="8"/>
    </row>
    <row r="504" spans="1:8" ht="12.75">
      <c r="A504" s="23"/>
      <c r="B504" s="24"/>
      <c r="C504" s="30"/>
      <c r="D504" s="30"/>
      <c r="E504" s="10" t="s">
        <v>48</v>
      </c>
      <c r="F504" s="8"/>
      <c r="G504" s="12">
        <v>1882.268336580533</v>
      </c>
      <c r="H504" s="8"/>
    </row>
    <row r="505" spans="1:8" ht="12.75">
      <c r="A505" s="23"/>
      <c r="B505" s="24"/>
      <c r="C505" s="30"/>
      <c r="D505" s="30"/>
      <c r="E505" s="10" t="s">
        <v>18</v>
      </c>
      <c r="F505" s="8"/>
      <c r="G505" s="12">
        <v>0</v>
      </c>
      <c r="H505" s="8"/>
    </row>
    <row r="506" spans="1:8" ht="12.75">
      <c r="A506" s="23"/>
      <c r="B506" s="24"/>
      <c r="C506" s="30"/>
      <c r="D506" s="30"/>
      <c r="E506" s="10" t="s">
        <v>19</v>
      </c>
      <c r="F506" s="8"/>
      <c r="G506" s="12">
        <v>7519.693271555119</v>
      </c>
      <c r="H506" s="8"/>
    </row>
    <row r="507" spans="1:8" ht="12.75">
      <c r="A507" s="23"/>
      <c r="B507" s="24"/>
      <c r="C507" s="30"/>
      <c r="D507" s="30"/>
      <c r="E507" s="10" t="s">
        <v>20</v>
      </c>
      <c r="F507" s="8"/>
      <c r="G507" s="12">
        <v>1675.9066917062553</v>
      </c>
      <c r="H507" s="8"/>
    </row>
    <row r="508" spans="1:8" ht="12.75">
      <c r="A508" s="23"/>
      <c r="B508" s="24"/>
      <c r="C508" s="30"/>
      <c r="D508" s="30"/>
      <c r="E508" s="10" t="s">
        <v>22</v>
      </c>
      <c r="F508" s="8"/>
      <c r="G508" s="12">
        <v>2263.7247104390467</v>
      </c>
      <c r="H508" s="8"/>
    </row>
    <row r="509" spans="1:8" ht="12.75">
      <c r="A509" s="23"/>
      <c r="B509" s="24"/>
      <c r="C509" s="30"/>
      <c r="D509" s="30"/>
      <c r="E509" s="10" t="s">
        <v>49</v>
      </c>
      <c r="F509" s="8"/>
      <c r="G509" s="12">
        <v>484.6371962956522</v>
      </c>
      <c r="H509" s="8"/>
    </row>
    <row r="510" spans="1:8" ht="12.75">
      <c r="A510" s="23"/>
      <c r="B510" s="24"/>
      <c r="C510" s="30"/>
      <c r="D510" s="30"/>
      <c r="E510" s="10" t="s">
        <v>50</v>
      </c>
      <c r="F510" s="8"/>
      <c r="G510" s="12">
        <v>78.16728972510519</v>
      </c>
      <c r="H510" s="8"/>
    </row>
    <row r="511" spans="1:8" ht="12.75">
      <c r="A511" s="23"/>
      <c r="B511" s="24"/>
      <c r="C511" s="30"/>
      <c r="D511" s="30"/>
      <c r="E511" s="10" t="s">
        <v>24</v>
      </c>
      <c r="F511" s="8"/>
      <c r="G511" s="12">
        <v>2363.778841287181</v>
      </c>
      <c r="H511" s="8"/>
    </row>
    <row r="512" spans="1:8" ht="25.5">
      <c r="A512" s="23"/>
      <c r="B512" s="24"/>
      <c r="C512" s="30"/>
      <c r="D512" s="30"/>
      <c r="E512" s="10" t="s">
        <v>25</v>
      </c>
      <c r="F512" s="8"/>
      <c r="G512" s="12">
        <v>0</v>
      </c>
      <c r="H512" s="8"/>
    </row>
    <row r="513" spans="1:8" ht="25.5">
      <c r="A513" s="23"/>
      <c r="B513" s="24"/>
      <c r="C513" s="30"/>
      <c r="D513" s="30"/>
      <c r="E513" s="10" t="s">
        <v>28</v>
      </c>
      <c r="F513" s="8"/>
      <c r="G513" s="12">
        <v>0</v>
      </c>
      <c r="H513" s="8"/>
    </row>
    <row r="514" spans="1:8" ht="25.5">
      <c r="A514" s="23"/>
      <c r="B514" s="24"/>
      <c r="C514" s="30"/>
      <c r="D514" s="30"/>
      <c r="E514" s="10" t="s">
        <v>29</v>
      </c>
      <c r="F514" s="8"/>
      <c r="G514" s="12">
        <v>206.3616448742777</v>
      </c>
      <c r="H514" s="8"/>
    </row>
    <row r="515" spans="1:8" ht="25.5">
      <c r="A515" s="23"/>
      <c r="B515" s="24"/>
      <c r="C515" s="30"/>
      <c r="D515" s="30"/>
      <c r="E515" s="10" t="s">
        <v>30</v>
      </c>
      <c r="F515" s="8"/>
      <c r="G515" s="12">
        <v>143.82781309419354</v>
      </c>
      <c r="H515" s="8"/>
    </row>
    <row r="516" spans="1:8" ht="12.75">
      <c r="A516" s="23"/>
      <c r="B516" s="24"/>
      <c r="C516" s="30"/>
      <c r="D516" s="30"/>
      <c r="E516" s="10" t="s">
        <v>51</v>
      </c>
      <c r="F516" s="8"/>
      <c r="G516" s="12">
        <v>0</v>
      </c>
      <c r="H516" s="8"/>
    </row>
    <row r="517" spans="1:8" ht="12.75">
      <c r="A517" s="23"/>
      <c r="B517" s="24"/>
      <c r="C517" s="30"/>
      <c r="D517" s="30"/>
      <c r="E517" s="10" t="s">
        <v>35</v>
      </c>
      <c r="F517" s="8"/>
      <c r="G517" s="12">
        <v>972.4010841803085</v>
      </c>
      <c r="H517" s="8"/>
    </row>
    <row r="518" spans="1:8" ht="12.75">
      <c r="A518" s="23"/>
      <c r="B518" s="24"/>
      <c r="C518" s="30"/>
      <c r="D518" s="30"/>
      <c r="E518" s="10" t="s">
        <v>52</v>
      </c>
      <c r="F518" s="8"/>
      <c r="G518" s="12">
        <v>0</v>
      </c>
      <c r="H518" s="8"/>
    </row>
    <row r="519" spans="1:8" ht="12.75">
      <c r="A519" s="26"/>
      <c r="B519" s="27"/>
      <c r="C519" s="31"/>
      <c r="D519" s="31"/>
      <c r="E519" s="10" t="s">
        <v>53</v>
      </c>
      <c r="F519" s="8"/>
      <c r="G519" s="12">
        <v>7888.642879057616</v>
      </c>
      <c r="H519" s="8"/>
    </row>
  </sheetData>
  <sheetProtection/>
  <mergeCells count="85">
    <mergeCell ref="A40:A63"/>
    <mergeCell ref="B40:B63"/>
    <mergeCell ref="C40:C63"/>
    <mergeCell ref="D40:D63"/>
    <mergeCell ref="A64:A87"/>
    <mergeCell ref="B64:B87"/>
    <mergeCell ref="C64:C87"/>
    <mergeCell ref="D64:D87"/>
    <mergeCell ref="A88:A111"/>
    <mergeCell ref="B88:B111"/>
    <mergeCell ref="C88:C111"/>
    <mergeCell ref="D88:D111"/>
    <mergeCell ref="A112:A135"/>
    <mergeCell ref="B112:B135"/>
    <mergeCell ref="C112:C135"/>
    <mergeCell ref="D112:D135"/>
    <mergeCell ref="A136:A159"/>
    <mergeCell ref="B136:B159"/>
    <mergeCell ref="C136:C159"/>
    <mergeCell ref="D136:D159"/>
    <mergeCell ref="A160:A183"/>
    <mergeCell ref="B160:B183"/>
    <mergeCell ref="C160:C183"/>
    <mergeCell ref="D160:D183"/>
    <mergeCell ref="A184:A207"/>
    <mergeCell ref="B184:B207"/>
    <mergeCell ref="C184:C207"/>
    <mergeCell ref="D184:D207"/>
    <mergeCell ref="A208:A231"/>
    <mergeCell ref="B208:B231"/>
    <mergeCell ref="C208:C231"/>
    <mergeCell ref="D208:D231"/>
    <mergeCell ref="A232:A255"/>
    <mergeCell ref="B232:B255"/>
    <mergeCell ref="C232:C255"/>
    <mergeCell ref="D232:D255"/>
    <mergeCell ref="A256:A279"/>
    <mergeCell ref="B256:B279"/>
    <mergeCell ref="C256:C279"/>
    <mergeCell ref="D256:D279"/>
    <mergeCell ref="A280:A303"/>
    <mergeCell ref="B280:B303"/>
    <mergeCell ref="C280:C303"/>
    <mergeCell ref="D280:D303"/>
    <mergeCell ref="A304:A327"/>
    <mergeCell ref="B304:B327"/>
    <mergeCell ref="C304:C327"/>
    <mergeCell ref="D304:D327"/>
    <mergeCell ref="A328:A351"/>
    <mergeCell ref="B328:B351"/>
    <mergeCell ref="C328:C351"/>
    <mergeCell ref="D328:D351"/>
    <mergeCell ref="A352:A375"/>
    <mergeCell ref="B352:B375"/>
    <mergeCell ref="C352:C375"/>
    <mergeCell ref="D352:D375"/>
    <mergeCell ref="A376:A399"/>
    <mergeCell ref="B376:B399"/>
    <mergeCell ref="C376:C399"/>
    <mergeCell ref="D376:D399"/>
    <mergeCell ref="A400:A423"/>
    <mergeCell ref="B400:B423"/>
    <mergeCell ref="C400:C423"/>
    <mergeCell ref="D400:D423"/>
    <mergeCell ref="A424:A447"/>
    <mergeCell ref="B424:B447"/>
    <mergeCell ref="C424:C447"/>
    <mergeCell ref="D424:D447"/>
    <mergeCell ref="A448:A471"/>
    <mergeCell ref="B448:B471"/>
    <mergeCell ref="C448:C471"/>
    <mergeCell ref="D448:D471"/>
    <mergeCell ref="A472:A495"/>
    <mergeCell ref="B472:B495"/>
    <mergeCell ref="C472:C495"/>
    <mergeCell ref="D472:D495"/>
    <mergeCell ref="A496:A519"/>
    <mergeCell ref="B496:B519"/>
    <mergeCell ref="C496:C519"/>
    <mergeCell ref="D496:D519"/>
    <mergeCell ref="A6:H6"/>
    <mergeCell ref="A7:H7"/>
    <mergeCell ref="A8:H8"/>
    <mergeCell ref="A12:A39"/>
    <mergeCell ref="B12:B3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9"/>
  <sheetViews>
    <sheetView zoomScale="90" zoomScaleNormal="90" zoomScalePageLayoutView="0" workbookViewId="0" topLeftCell="A1">
      <selection activeCell="D10" sqref="D10"/>
    </sheetView>
  </sheetViews>
  <sheetFormatPr defaultColWidth="15.875" defaultRowHeight="12.75"/>
  <cols>
    <col min="1" max="1" width="5.25390625" style="1" customWidth="1"/>
    <col min="2" max="2" width="32.375" style="1" customWidth="1"/>
    <col min="3" max="3" width="21.625" style="1" customWidth="1"/>
    <col min="4" max="4" width="17.625" style="1" customWidth="1"/>
    <col min="5" max="5" width="57.625" style="1" customWidth="1"/>
    <col min="6" max="16384" width="15.875" style="1" customWidth="1"/>
  </cols>
  <sheetData>
    <row r="1" ht="12.75">
      <c r="H1" s="2" t="s">
        <v>6</v>
      </c>
    </row>
    <row r="2" ht="12.75">
      <c r="H2" s="2" t="s">
        <v>2</v>
      </c>
    </row>
    <row r="3" ht="12.75">
      <c r="H3" s="2" t="s">
        <v>3</v>
      </c>
    </row>
    <row r="4" s="3" customFormat="1" ht="15.75"/>
    <row r="5" s="3" customFormat="1" ht="15.75"/>
    <row r="6" spans="1:8" ht="16.5">
      <c r="A6" s="13" t="s">
        <v>7</v>
      </c>
      <c r="B6" s="13"/>
      <c r="C6" s="13"/>
      <c r="D6" s="13"/>
      <c r="E6" s="13"/>
      <c r="F6" s="13"/>
      <c r="G6" s="13"/>
      <c r="H6" s="13"/>
    </row>
    <row r="7" spans="1:8" ht="16.5">
      <c r="A7" s="13" t="s">
        <v>8</v>
      </c>
      <c r="B7" s="13"/>
      <c r="C7" s="13"/>
      <c r="D7" s="13"/>
      <c r="E7" s="13"/>
      <c r="F7" s="13"/>
      <c r="G7" s="13"/>
      <c r="H7" s="13"/>
    </row>
    <row r="8" spans="1:8" ht="16.5">
      <c r="A8" s="13" t="s">
        <v>104</v>
      </c>
      <c r="B8" s="13"/>
      <c r="C8" s="13"/>
      <c r="D8" s="13"/>
      <c r="E8" s="13"/>
      <c r="F8" s="13"/>
      <c r="G8" s="13"/>
      <c r="H8" s="13"/>
    </row>
    <row r="9" s="3" customFormat="1" ht="15.75"/>
    <row r="10" spans="1:8" s="5" customFormat="1" ht="130.5" customHeight="1">
      <c r="A10" s="4" t="s">
        <v>0</v>
      </c>
      <c r="B10" s="4" t="s">
        <v>1</v>
      </c>
      <c r="C10" s="4" t="s">
        <v>5</v>
      </c>
      <c r="D10" s="4" t="s">
        <v>4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9" customFormat="1" ht="11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6" customFormat="1" ht="48" customHeight="1">
      <c r="A12" s="14">
        <v>1</v>
      </c>
      <c r="B12" s="17" t="s">
        <v>41</v>
      </c>
      <c r="C12" s="11"/>
      <c r="D12" s="11"/>
      <c r="E12" s="10" t="s">
        <v>13</v>
      </c>
      <c r="F12" s="8"/>
      <c r="G12" s="12">
        <v>249.3</v>
      </c>
      <c r="H12" s="11"/>
    </row>
    <row r="13" spans="1:8" ht="25.5" customHeight="1">
      <c r="A13" s="15"/>
      <c r="B13" s="18"/>
      <c r="C13" s="8"/>
      <c r="D13" s="8"/>
      <c r="E13" s="10" t="s">
        <v>39</v>
      </c>
      <c r="F13" s="8"/>
      <c r="G13" s="12">
        <v>30.1</v>
      </c>
      <c r="H13" s="8"/>
    </row>
    <row r="14" spans="1:8" ht="36.75" customHeight="1">
      <c r="A14" s="15"/>
      <c r="B14" s="18"/>
      <c r="C14" s="8"/>
      <c r="D14" s="8"/>
      <c r="E14" s="10" t="s">
        <v>14</v>
      </c>
      <c r="F14" s="8"/>
      <c r="G14" s="12">
        <v>452.4</v>
      </c>
      <c r="H14" s="8"/>
    </row>
    <row r="15" spans="1:8" ht="12.75">
      <c r="A15" s="15"/>
      <c r="B15" s="18"/>
      <c r="C15" s="8"/>
      <c r="D15" s="8"/>
      <c r="E15" s="10" t="s">
        <v>15</v>
      </c>
      <c r="F15" s="8"/>
      <c r="G15" s="12">
        <v>4.1</v>
      </c>
      <c r="H15" s="8"/>
    </row>
    <row r="16" spans="1:8" ht="22.5" customHeight="1">
      <c r="A16" s="15"/>
      <c r="B16" s="18"/>
      <c r="C16" s="8"/>
      <c r="D16" s="8"/>
      <c r="E16" s="10" t="s">
        <v>16</v>
      </c>
      <c r="F16" s="8"/>
      <c r="G16" s="12">
        <v>30.8</v>
      </c>
      <c r="H16" s="8"/>
    </row>
    <row r="17" spans="1:8" ht="22.5" customHeight="1">
      <c r="A17" s="15"/>
      <c r="B17" s="18"/>
      <c r="C17" s="8"/>
      <c r="D17" s="8"/>
      <c r="E17" s="10" t="s">
        <v>17</v>
      </c>
      <c r="F17" s="8"/>
      <c r="G17" s="12">
        <v>2.4</v>
      </c>
      <c r="H17" s="8"/>
    </row>
    <row r="18" spans="1:8" ht="22.5" customHeight="1">
      <c r="A18" s="15"/>
      <c r="B18" s="18"/>
      <c r="C18" s="8"/>
      <c r="D18" s="8"/>
      <c r="E18" s="10" t="s">
        <v>40</v>
      </c>
      <c r="F18" s="8"/>
      <c r="G18" s="12">
        <v>16.6</v>
      </c>
      <c r="H18" s="8"/>
    </row>
    <row r="19" spans="1:8" ht="12.75">
      <c r="A19" s="15"/>
      <c r="B19" s="18"/>
      <c r="C19" s="8"/>
      <c r="D19" s="8"/>
      <c r="E19" s="10" t="s">
        <v>18</v>
      </c>
      <c r="F19" s="8"/>
      <c r="G19" s="12">
        <v>0</v>
      </c>
      <c r="H19" s="8"/>
    </row>
    <row r="20" spans="1:8" ht="18.75" customHeight="1">
      <c r="A20" s="15"/>
      <c r="B20" s="18"/>
      <c r="C20" s="8"/>
      <c r="D20" s="8"/>
      <c r="E20" s="10" t="s">
        <v>19</v>
      </c>
      <c r="F20" s="8"/>
      <c r="G20" s="12">
        <v>683</v>
      </c>
      <c r="H20" s="8"/>
    </row>
    <row r="21" spans="1:8" ht="12.75">
      <c r="A21" s="15"/>
      <c r="B21" s="18"/>
      <c r="C21" s="8"/>
      <c r="D21" s="8"/>
      <c r="E21" s="10" t="s">
        <v>20</v>
      </c>
      <c r="F21" s="8"/>
      <c r="G21" s="12">
        <v>142.9</v>
      </c>
      <c r="H21" s="8"/>
    </row>
    <row r="22" spans="1:8" ht="12.75">
      <c r="A22" s="15"/>
      <c r="B22" s="18"/>
      <c r="C22" s="8"/>
      <c r="D22" s="8"/>
      <c r="E22" s="10" t="s">
        <v>21</v>
      </c>
      <c r="F22" s="8"/>
      <c r="G22" s="12">
        <v>3.2</v>
      </c>
      <c r="H22" s="8"/>
    </row>
    <row r="23" spans="1:8" ht="12.75">
      <c r="A23" s="15"/>
      <c r="B23" s="18"/>
      <c r="C23" s="8"/>
      <c r="D23" s="8"/>
      <c r="E23" s="10" t="s">
        <v>22</v>
      </c>
      <c r="F23" s="8"/>
      <c r="G23" s="12">
        <v>285.6</v>
      </c>
      <c r="H23" s="8"/>
    </row>
    <row r="24" spans="1:8" ht="12.75">
      <c r="A24" s="15"/>
      <c r="B24" s="18"/>
      <c r="C24" s="8"/>
      <c r="D24" s="8"/>
      <c r="E24" s="10" t="s">
        <v>23</v>
      </c>
      <c r="F24" s="8"/>
      <c r="G24" s="12">
        <v>0</v>
      </c>
      <c r="H24" s="8"/>
    </row>
    <row r="25" spans="1:8" ht="12.75">
      <c r="A25" s="15"/>
      <c r="B25" s="18"/>
      <c r="C25" s="8"/>
      <c r="D25" s="8"/>
      <c r="E25" s="10" t="s">
        <v>24</v>
      </c>
      <c r="F25" s="8"/>
      <c r="G25" s="12">
        <v>420.4</v>
      </c>
      <c r="H25" s="8"/>
    </row>
    <row r="26" spans="1:8" ht="36" customHeight="1">
      <c r="A26" s="15"/>
      <c r="B26" s="18"/>
      <c r="C26" s="8"/>
      <c r="D26" s="8"/>
      <c r="E26" s="10" t="s">
        <v>25</v>
      </c>
      <c r="F26" s="8"/>
      <c r="G26" s="12">
        <v>43.7</v>
      </c>
      <c r="H26" s="8"/>
    </row>
    <row r="27" spans="1:8" ht="36" customHeight="1">
      <c r="A27" s="15"/>
      <c r="B27" s="18"/>
      <c r="C27" s="8"/>
      <c r="D27" s="8"/>
      <c r="E27" s="10" t="s">
        <v>26</v>
      </c>
      <c r="F27" s="8"/>
      <c r="G27" s="12">
        <v>26</v>
      </c>
      <c r="H27" s="8"/>
    </row>
    <row r="28" spans="1:8" ht="36" customHeight="1">
      <c r="A28" s="15"/>
      <c r="B28" s="18"/>
      <c r="C28" s="8"/>
      <c r="D28" s="8"/>
      <c r="E28" s="10" t="s">
        <v>27</v>
      </c>
      <c r="F28" s="8"/>
      <c r="G28" s="12">
        <v>0</v>
      </c>
      <c r="H28" s="8"/>
    </row>
    <row r="29" spans="1:8" ht="36" customHeight="1">
      <c r="A29" s="15"/>
      <c r="B29" s="18"/>
      <c r="C29" s="8"/>
      <c r="D29" s="8"/>
      <c r="E29" s="10" t="s">
        <v>28</v>
      </c>
      <c r="F29" s="8"/>
      <c r="G29" s="12">
        <v>89.4</v>
      </c>
      <c r="H29" s="8"/>
    </row>
    <row r="30" spans="1:8" ht="30.75" customHeight="1">
      <c r="A30" s="15"/>
      <c r="B30" s="18"/>
      <c r="C30" s="8"/>
      <c r="D30" s="8"/>
      <c r="E30" s="10" t="s">
        <v>29</v>
      </c>
      <c r="F30" s="8"/>
      <c r="G30" s="12">
        <v>0</v>
      </c>
      <c r="H30" s="8"/>
    </row>
    <row r="31" spans="1:8" ht="30.75" customHeight="1">
      <c r="A31" s="15"/>
      <c r="B31" s="18"/>
      <c r="C31" s="8"/>
      <c r="D31" s="8"/>
      <c r="E31" s="10" t="s">
        <v>30</v>
      </c>
      <c r="F31" s="8"/>
      <c r="G31" s="12">
        <v>43.4</v>
      </c>
      <c r="H31" s="8"/>
    </row>
    <row r="32" spans="1:8" ht="12.75">
      <c r="A32" s="15"/>
      <c r="B32" s="18"/>
      <c r="C32" s="8"/>
      <c r="D32" s="8"/>
      <c r="E32" s="10" t="s">
        <v>31</v>
      </c>
      <c r="F32" s="8"/>
      <c r="G32" s="12">
        <v>0</v>
      </c>
      <c r="H32" s="8"/>
    </row>
    <row r="33" spans="1:8" ht="34.5" customHeight="1">
      <c r="A33" s="15"/>
      <c r="B33" s="18"/>
      <c r="C33" s="8"/>
      <c r="D33" s="8"/>
      <c r="E33" s="10" t="s">
        <v>32</v>
      </c>
      <c r="F33" s="8"/>
      <c r="G33" s="12">
        <v>2.5</v>
      </c>
      <c r="H33" s="8"/>
    </row>
    <row r="34" spans="1:8" ht="26.25" customHeight="1">
      <c r="A34" s="15"/>
      <c r="B34" s="18"/>
      <c r="C34" s="8"/>
      <c r="D34" s="8"/>
      <c r="E34" s="10" t="s">
        <v>33</v>
      </c>
      <c r="F34" s="8"/>
      <c r="G34" s="12">
        <v>0.6</v>
      </c>
      <c r="H34" s="8"/>
    </row>
    <row r="35" spans="1:8" ht="12.75">
      <c r="A35" s="15"/>
      <c r="B35" s="18"/>
      <c r="C35" s="8"/>
      <c r="D35" s="8"/>
      <c r="E35" s="10" t="s">
        <v>34</v>
      </c>
      <c r="F35" s="8"/>
      <c r="G35" s="12">
        <v>111.5</v>
      </c>
      <c r="H35" s="8"/>
    </row>
    <row r="36" spans="1:8" ht="12.75">
      <c r="A36" s="15"/>
      <c r="B36" s="18"/>
      <c r="C36" s="8"/>
      <c r="D36" s="8"/>
      <c r="E36" s="10" t="s">
        <v>35</v>
      </c>
      <c r="F36" s="8"/>
      <c r="G36" s="12">
        <v>8.5</v>
      </c>
      <c r="H36" s="8"/>
    </row>
    <row r="37" spans="1:8" ht="12.75">
      <c r="A37" s="15"/>
      <c r="B37" s="18"/>
      <c r="C37" s="8"/>
      <c r="D37" s="8"/>
      <c r="E37" s="10" t="s">
        <v>36</v>
      </c>
      <c r="F37" s="8"/>
      <c r="G37" s="12">
        <v>0</v>
      </c>
      <c r="H37" s="8"/>
    </row>
    <row r="38" spans="1:8" ht="21.75" customHeight="1">
      <c r="A38" s="15"/>
      <c r="B38" s="18"/>
      <c r="C38" s="8"/>
      <c r="D38" s="8"/>
      <c r="E38" s="10" t="s">
        <v>37</v>
      </c>
      <c r="F38" s="8"/>
      <c r="G38" s="12">
        <v>0</v>
      </c>
      <c r="H38" s="8"/>
    </row>
    <row r="39" spans="1:8" ht="21.75" customHeight="1">
      <c r="A39" s="16"/>
      <c r="B39" s="19"/>
      <c r="C39" s="8"/>
      <c r="D39" s="8"/>
      <c r="E39" s="10" t="s">
        <v>38</v>
      </c>
      <c r="F39" s="8"/>
      <c r="G39" s="12">
        <v>0</v>
      </c>
      <c r="H39" s="8"/>
    </row>
    <row r="40" spans="1:8" ht="51">
      <c r="A40" s="20">
        <f>A12+1</f>
        <v>2</v>
      </c>
      <c r="B40" s="21" t="s">
        <v>43</v>
      </c>
      <c r="C40" s="22"/>
      <c r="D40" s="22"/>
      <c r="E40" s="10" t="s">
        <v>13</v>
      </c>
      <c r="F40" s="8"/>
      <c r="G40" s="12">
        <v>75396</v>
      </c>
      <c r="H40" s="8"/>
    </row>
    <row r="41" spans="1:8" ht="12.75">
      <c r="A41" s="23"/>
      <c r="B41" s="24"/>
      <c r="C41" s="25"/>
      <c r="D41" s="25"/>
      <c r="E41" s="10" t="s">
        <v>44</v>
      </c>
      <c r="F41" s="8"/>
      <c r="G41" s="12">
        <v>0</v>
      </c>
      <c r="H41" s="8"/>
    </row>
    <row r="42" spans="1:8" ht="25.5">
      <c r="A42" s="23"/>
      <c r="B42" s="24"/>
      <c r="C42" s="25"/>
      <c r="D42" s="25"/>
      <c r="E42" s="10" t="s">
        <v>45</v>
      </c>
      <c r="F42" s="8"/>
      <c r="G42" s="12">
        <v>0</v>
      </c>
      <c r="H42" s="8"/>
    </row>
    <row r="43" spans="1:8" ht="25.5">
      <c r="A43" s="23"/>
      <c r="B43" s="24"/>
      <c r="C43" s="25"/>
      <c r="D43" s="25"/>
      <c r="E43" s="10" t="s">
        <v>14</v>
      </c>
      <c r="F43" s="8"/>
      <c r="G43" s="12">
        <v>23623.075119205812</v>
      </c>
      <c r="H43" s="8"/>
    </row>
    <row r="44" spans="1:8" ht="12.75">
      <c r="A44" s="23"/>
      <c r="B44" s="24"/>
      <c r="C44" s="25"/>
      <c r="D44" s="25"/>
      <c r="E44" s="10" t="s">
        <v>46</v>
      </c>
      <c r="F44" s="8"/>
      <c r="G44" s="12">
        <v>0</v>
      </c>
      <c r="H44" s="8"/>
    </row>
    <row r="45" spans="1:8" ht="12.75">
      <c r="A45" s="23"/>
      <c r="B45" s="24"/>
      <c r="C45" s="25"/>
      <c r="D45" s="25"/>
      <c r="E45" s="10" t="s">
        <v>15</v>
      </c>
      <c r="F45" s="8"/>
      <c r="G45" s="12">
        <v>679.6685687485343</v>
      </c>
      <c r="H45" s="8"/>
    </row>
    <row r="46" spans="1:8" ht="12.75">
      <c r="A46" s="23"/>
      <c r="B46" s="24"/>
      <c r="C46" s="25"/>
      <c r="D46" s="25"/>
      <c r="E46" s="10" t="s">
        <v>16</v>
      </c>
      <c r="F46" s="8"/>
      <c r="G46" s="12">
        <v>0</v>
      </c>
      <c r="H46" s="8"/>
    </row>
    <row r="47" spans="1:8" ht="12.75">
      <c r="A47" s="23"/>
      <c r="B47" s="24"/>
      <c r="C47" s="25"/>
      <c r="D47" s="25"/>
      <c r="E47" s="10" t="s">
        <v>47</v>
      </c>
      <c r="F47" s="8"/>
      <c r="G47" s="12">
        <v>0</v>
      </c>
      <c r="H47" s="8"/>
    </row>
    <row r="48" spans="1:8" ht="12.75">
      <c r="A48" s="23"/>
      <c r="B48" s="24"/>
      <c r="C48" s="25"/>
      <c r="D48" s="25"/>
      <c r="E48" s="10" t="s">
        <v>48</v>
      </c>
      <c r="F48" s="8"/>
      <c r="G48" s="12">
        <v>0</v>
      </c>
      <c r="H48" s="8"/>
    </row>
    <row r="49" spans="1:8" ht="12.75">
      <c r="A49" s="23"/>
      <c r="B49" s="24"/>
      <c r="C49" s="25"/>
      <c r="D49" s="25"/>
      <c r="E49" s="10" t="s">
        <v>18</v>
      </c>
      <c r="F49" s="8"/>
      <c r="G49" s="12">
        <v>0</v>
      </c>
      <c r="H49" s="8"/>
    </row>
    <row r="50" spans="1:8" ht="12.75">
      <c r="A50" s="23"/>
      <c r="B50" s="24"/>
      <c r="C50" s="25"/>
      <c r="D50" s="25"/>
      <c r="E50" s="10" t="s">
        <v>19</v>
      </c>
      <c r="F50" s="8"/>
      <c r="G50" s="12">
        <v>97706.94911279605</v>
      </c>
      <c r="H50" s="8"/>
    </row>
    <row r="51" spans="1:8" ht="12.75">
      <c r="A51" s="23"/>
      <c r="B51" s="24"/>
      <c r="C51" s="25"/>
      <c r="D51" s="25"/>
      <c r="E51" s="10" t="s">
        <v>20</v>
      </c>
      <c r="F51" s="8"/>
      <c r="G51" s="12">
        <v>8156.022824982411</v>
      </c>
      <c r="H51" s="8"/>
    </row>
    <row r="52" spans="1:8" ht="12.75">
      <c r="A52" s="23"/>
      <c r="B52" s="24"/>
      <c r="C52" s="25"/>
      <c r="D52" s="25"/>
      <c r="E52" s="10" t="s">
        <v>22</v>
      </c>
      <c r="F52" s="8"/>
      <c r="G52" s="12">
        <v>32109.747518174005</v>
      </c>
      <c r="H52" s="8"/>
    </row>
    <row r="53" spans="1:8" ht="12.75">
      <c r="A53" s="23"/>
      <c r="B53" s="24"/>
      <c r="C53" s="25"/>
      <c r="D53" s="25"/>
      <c r="E53" s="10" t="s">
        <v>49</v>
      </c>
      <c r="F53" s="8"/>
      <c r="G53" s="12">
        <v>6539.513796607519</v>
      </c>
      <c r="H53" s="8"/>
    </row>
    <row r="54" spans="1:8" ht="12.75">
      <c r="A54" s="23"/>
      <c r="B54" s="24"/>
      <c r="C54" s="25"/>
      <c r="D54" s="25"/>
      <c r="E54" s="10" t="s">
        <v>50</v>
      </c>
      <c r="F54" s="8"/>
      <c r="G54" s="12">
        <v>459.2355194246854</v>
      </c>
      <c r="H54" s="8"/>
    </row>
    <row r="55" spans="1:8" ht="12.75">
      <c r="A55" s="23"/>
      <c r="B55" s="24"/>
      <c r="C55" s="25"/>
      <c r="D55" s="25"/>
      <c r="E55" s="10" t="s">
        <v>24</v>
      </c>
      <c r="F55" s="8"/>
      <c r="G55" s="12">
        <v>11389.040881732197</v>
      </c>
      <c r="H55" s="8"/>
    </row>
    <row r="56" spans="1:8" ht="25.5">
      <c r="A56" s="23"/>
      <c r="B56" s="24"/>
      <c r="C56" s="25"/>
      <c r="D56" s="25"/>
      <c r="E56" s="10" t="s">
        <v>25</v>
      </c>
      <c r="F56" s="8"/>
      <c r="G56" s="12">
        <v>0</v>
      </c>
      <c r="H56" s="8"/>
    </row>
    <row r="57" spans="1:8" ht="25.5">
      <c r="A57" s="23"/>
      <c r="B57" s="24"/>
      <c r="C57" s="25"/>
      <c r="D57" s="25"/>
      <c r="E57" s="10" t="s">
        <v>28</v>
      </c>
      <c r="F57" s="8"/>
      <c r="G57" s="12">
        <v>24615.023841163133</v>
      </c>
      <c r="H57" s="8"/>
    </row>
    <row r="58" spans="1:8" ht="25.5">
      <c r="A58" s="23"/>
      <c r="B58" s="24"/>
      <c r="C58" s="25"/>
      <c r="D58" s="25"/>
      <c r="E58" s="10" t="s">
        <v>29</v>
      </c>
      <c r="F58" s="8"/>
      <c r="G58" s="12">
        <v>0</v>
      </c>
      <c r="H58" s="8"/>
    </row>
    <row r="59" spans="1:8" ht="25.5">
      <c r="A59" s="23"/>
      <c r="B59" s="24"/>
      <c r="C59" s="25"/>
      <c r="D59" s="25"/>
      <c r="E59" s="10" t="s">
        <v>30</v>
      </c>
      <c r="F59" s="8"/>
      <c r="G59" s="12">
        <v>826.6239349644336</v>
      </c>
      <c r="H59" s="8"/>
    </row>
    <row r="60" spans="1:8" ht="12.75">
      <c r="A60" s="23"/>
      <c r="B60" s="24"/>
      <c r="C60" s="25"/>
      <c r="D60" s="25"/>
      <c r="E60" s="10" t="s">
        <v>51</v>
      </c>
      <c r="F60" s="8"/>
      <c r="G60" s="12">
        <v>10250.136793558977</v>
      </c>
      <c r="H60" s="8"/>
    </row>
    <row r="61" spans="1:8" ht="12.75">
      <c r="A61" s="23"/>
      <c r="B61" s="24"/>
      <c r="C61" s="25"/>
      <c r="D61" s="25"/>
      <c r="E61" s="10" t="s">
        <v>35</v>
      </c>
      <c r="F61" s="8"/>
      <c r="G61" s="12">
        <v>3563.6676307355583</v>
      </c>
      <c r="H61" s="8"/>
    </row>
    <row r="62" spans="1:8" ht="12.75">
      <c r="A62" s="23"/>
      <c r="B62" s="24"/>
      <c r="C62" s="25"/>
      <c r="D62" s="25"/>
      <c r="E62" s="10" t="s">
        <v>52</v>
      </c>
      <c r="F62" s="8"/>
      <c r="G62" s="12">
        <v>0</v>
      </c>
      <c r="H62" s="8"/>
    </row>
    <row r="63" spans="1:8" ht="12.75">
      <c r="A63" s="26"/>
      <c r="B63" s="27"/>
      <c r="C63" s="28"/>
      <c r="D63" s="28"/>
      <c r="E63" s="10" t="s">
        <v>53</v>
      </c>
      <c r="F63" s="8"/>
      <c r="G63" s="12">
        <v>20096.146330024232</v>
      </c>
      <c r="H63" s="8"/>
    </row>
    <row r="64" spans="1:8" ht="51">
      <c r="A64" s="20">
        <v>3</v>
      </c>
      <c r="B64" s="21" t="s">
        <v>54</v>
      </c>
      <c r="C64" s="22"/>
      <c r="D64" s="22"/>
      <c r="E64" s="10" t="s">
        <v>13</v>
      </c>
      <c r="F64" s="8"/>
      <c r="G64" s="12">
        <v>65843.93809114359</v>
      </c>
      <c r="H64" s="8"/>
    </row>
    <row r="65" spans="1:8" ht="12.75">
      <c r="A65" s="23"/>
      <c r="B65" s="24"/>
      <c r="C65" s="25"/>
      <c r="D65" s="25"/>
      <c r="E65" s="10" t="s">
        <v>44</v>
      </c>
      <c r="F65" s="8"/>
      <c r="G65" s="12">
        <v>0</v>
      </c>
      <c r="H65" s="8"/>
    </row>
    <row r="66" spans="1:8" ht="25.5">
      <c r="A66" s="23"/>
      <c r="B66" s="24"/>
      <c r="C66" s="25"/>
      <c r="D66" s="25"/>
      <c r="E66" s="10" t="s">
        <v>45</v>
      </c>
      <c r="F66" s="8"/>
      <c r="G66" s="12">
        <v>0</v>
      </c>
      <c r="H66" s="8"/>
    </row>
    <row r="67" spans="1:8" ht="25.5">
      <c r="A67" s="23"/>
      <c r="B67" s="24"/>
      <c r="C67" s="25"/>
      <c r="D67" s="25"/>
      <c r="E67" s="10" t="s">
        <v>14</v>
      </c>
      <c r="F67" s="8"/>
      <c r="G67" s="12">
        <v>42295.356835769555</v>
      </c>
      <c r="H67" s="8"/>
    </row>
    <row r="68" spans="1:8" ht="12.75">
      <c r="A68" s="23"/>
      <c r="B68" s="24"/>
      <c r="C68" s="25"/>
      <c r="D68" s="25"/>
      <c r="E68" s="10" t="s">
        <v>46</v>
      </c>
      <c r="F68" s="8"/>
      <c r="G68" s="12">
        <v>0</v>
      </c>
      <c r="H68" s="8"/>
    </row>
    <row r="69" spans="1:8" ht="12.75">
      <c r="A69" s="23"/>
      <c r="B69" s="24"/>
      <c r="C69" s="25"/>
      <c r="D69" s="25"/>
      <c r="E69" s="10" t="s">
        <v>15</v>
      </c>
      <c r="F69" s="8"/>
      <c r="G69" s="12">
        <v>1216.8959587274292</v>
      </c>
      <c r="H69" s="8"/>
    </row>
    <row r="70" spans="1:8" ht="12.75">
      <c r="A70" s="23"/>
      <c r="B70" s="24"/>
      <c r="C70" s="25"/>
      <c r="D70" s="25"/>
      <c r="E70" s="10" t="s">
        <v>16</v>
      </c>
      <c r="F70" s="8"/>
      <c r="G70" s="12">
        <v>0</v>
      </c>
      <c r="H70" s="8"/>
    </row>
    <row r="71" spans="1:8" ht="12.75">
      <c r="A71" s="23"/>
      <c r="B71" s="24"/>
      <c r="C71" s="25"/>
      <c r="D71" s="25"/>
      <c r="E71" s="10" t="s">
        <v>47</v>
      </c>
      <c r="F71" s="8"/>
      <c r="G71" s="12">
        <v>0</v>
      </c>
      <c r="H71" s="8"/>
    </row>
    <row r="72" spans="1:8" ht="12.75">
      <c r="A72" s="23"/>
      <c r="B72" s="24"/>
      <c r="C72" s="25"/>
      <c r="D72" s="25"/>
      <c r="E72" s="10" t="s">
        <v>48</v>
      </c>
      <c r="F72" s="8"/>
      <c r="G72" s="12">
        <v>0</v>
      </c>
      <c r="H72" s="8"/>
    </row>
    <row r="73" spans="1:8" ht="12.75">
      <c r="A73" s="23"/>
      <c r="B73" s="24"/>
      <c r="C73" s="25"/>
      <c r="D73" s="25"/>
      <c r="E73" s="10" t="s">
        <v>18</v>
      </c>
      <c r="F73" s="8"/>
      <c r="G73" s="12">
        <v>0</v>
      </c>
      <c r="H73" s="8"/>
    </row>
    <row r="74" spans="1:8" ht="12.75">
      <c r="A74" s="23"/>
      <c r="B74" s="24"/>
      <c r="C74" s="25"/>
      <c r="D74" s="25"/>
      <c r="E74" s="10" t="s">
        <v>19</v>
      </c>
      <c r="F74" s="8"/>
      <c r="G74" s="12">
        <v>174937.01633705932</v>
      </c>
      <c r="H74" s="8"/>
    </row>
    <row r="75" spans="1:8" ht="12.75">
      <c r="A75" s="23"/>
      <c r="B75" s="24"/>
      <c r="C75" s="25"/>
      <c r="D75" s="25"/>
      <c r="E75" s="10" t="s">
        <v>20</v>
      </c>
      <c r="F75" s="8"/>
      <c r="G75" s="12">
        <v>14602.751504729149</v>
      </c>
      <c r="H75" s="8"/>
    </row>
    <row r="76" spans="1:8" ht="12.75">
      <c r="A76" s="23"/>
      <c r="B76" s="24"/>
      <c r="C76" s="25"/>
      <c r="D76" s="25"/>
      <c r="E76" s="10" t="s">
        <v>22</v>
      </c>
      <c r="F76" s="8"/>
      <c r="G76" s="12">
        <v>57490.11177987963</v>
      </c>
      <c r="H76" s="8"/>
    </row>
    <row r="77" spans="1:8" ht="12.75">
      <c r="A77" s="23"/>
      <c r="B77" s="24"/>
      <c r="C77" s="25"/>
      <c r="D77" s="25"/>
      <c r="E77" s="10" t="s">
        <v>49</v>
      </c>
      <c r="F77" s="8"/>
      <c r="G77" s="12">
        <v>11708.512467755803</v>
      </c>
      <c r="H77" s="8"/>
    </row>
    <row r="78" spans="1:8" ht="12.75">
      <c r="A78" s="23"/>
      <c r="B78" s="24"/>
      <c r="C78" s="25"/>
      <c r="D78" s="25"/>
      <c r="E78" s="10" t="s">
        <v>50</v>
      </c>
      <c r="F78" s="8"/>
      <c r="G78" s="12">
        <v>822.2269991401548</v>
      </c>
      <c r="H78" s="8"/>
    </row>
    <row r="79" spans="1:8" ht="12.75">
      <c r="A79" s="23"/>
      <c r="B79" s="24"/>
      <c r="C79" s="25"/>
      <c r="D79" s="25"/>
      <c r="E79" s="10" t="s">
        <v>24</v>
      </c>
      <c r="F79" s="8"/>
      <c r="G79" s="12">
        <v>20391.229578675837</v>
      </c>
      <c r="H79" s="8"/>
    </row>
    <row r="80" spans="1:8" ht="25.5">
      <c r="A80" s="23"/>
      <c r="B80" s="24"/>
      <c r="C80" s="25"/>
      <c r="D80" s="25"/>
      <c r="E80" s="10" t="s">
        <v>25</v>
      </c>
      <c r="F80" s="8"/>
      <c r="G80" s="12">
        <v>0</v>
      </c>
      <c r="H80" s="8"/>
    </row>
    <row r="81" spans="1:8" ht="25.5">
      <c r="A81" s="23"/>
      <c r="B81" s="24"/>
      <c r="C81" s="25"/>
      <c r="D81" s="25"/>
      <c r="E81" s="10" t="s">
        <v>28</v>
      </c>
      <c r="F81" s="8"/>
      <c r="G81" s="12">
        <v>44071.367153912295</v>
      </c>
      <c r="H81" s="8"/>
    </row>
    <row r="82" spans="1:8" ht="25.5">
      <c r="A82" s="23"/>
      <c r="B82" s="24"/>
      <c r="C82" s="25"/>
      <c r="D82" s="25"/>
      <c r="E82" s="10" t="s">
        <v>29</v>
      </c>
      <c r="F82" s="8"/>
      <c r="G82" s="12">
        <v>0</v>
      </c>
      <c r="H82" s="8"/>
    </row>
    <row r="83" spans="1:8" ht="25.5">
      <c r="A83" s="23"/>
      <c r="B83" s="24"/>
      <c r="C83" s="25"/>
      <c r="D83" s="25"/>
      <c r="E83" s="10" t="s">
        <v>30</v>
      </c>
      <c r="F83" s="8"/>
      <c r="G83" s="12">
        <v>1480.0085984522784</v>
      </c>
      <c r="H83" s="8"/>
    </row>
    <row r="84" spans="1:8" ht="12.75">
      <c r="A84" s="23"/>
      <c r="B84" s="24"/>
      <c r="C84" s="25"/>
      <c r="D84" s="25"/>
      <c r="E84" s="10" t="s">
        <v>51</v>
      </c>
      <c r="F84" s="8"/>
      <c r="G84" s="12">
        <v>18352.106620808256</v>
      </c>
      <c r="H84" s="8"/>
    </row>
    <row r="85" spans="1:8" ht="12.75">
      <c r="A85" s="23"/>
      <c r="B85" s="24"/>
      <c r="C85" s="25"/>
      <c r="D85" s="25"/>
      <c r="E85" s="10" t="s">
        <v>35</v>
      </c>
      <c r="F85" s="8"/>
      <c r="G85" s="12">
        <v>6380.481513327601</v>
      </c>
      <c r="H85" s="8"/>
    </row>
    <row r="86" spans="1:8" ht="12.75">
      <c r="A86" s="23"/>
      <c r="B86" s="24"/>
      <c r="C86" s="25"/>
      <c r="D86" s="25"/>
      <c r="E86" s="10" t="s">
        <v>52</v>
      </c>
      <c r="F86" s="8"/>
      <c r="G86" s="12">
        <v>0</v>
      </c>
      <c r="H86" s="8"/>
    </row>
    <row r="87" spans="1:8" ht="12.75">
      <c r="A87" s="26"/>
      <c r="B87" s="27"/>
      <c r="C87" s="28"/>
      <c r="D87" s="28"/>
      <c r="E87" s="10" t="s">
        <v>53</v>
      </c>
      <c r="F87" s="8"/>
      <c r="G87" s="12">
        <v>35980.65348237318</v>
      </c>
      <c r="H87" s="8"/>
    </row>
    <row r="88" spans="1:8" ht="51">
      <c r="A88" s="20">
        <v>4</v>
      </c>
      <c r="B88" s="21" t="s">
        <v>79</v>
      </c>
      <c r="C88" s="29" t="s">
        <v>55</v>
      </c>
      <c r="D88" s="29" t="s">
        <v>56</v>
      </c>
      <c r="E88" s="10" t="s">
        <v>13</v>
      </c>
      <c r="F88" s="8"/>
      <c r="G88" s="12">
        <v>23630.266552020632</v>
      </c>
      <c r="H88" s="8"/>
    </row>
    <row r="89" spans="1:8" ht="12.75">
      <c r="A89" s="23"/>
      <c r="B89" s="24"/>
      <c r="C89" s="30"/>
      <c r="D89" s="30"/>
      <c r="E89" s="10" t="s">
        <v>44</v>
      </c>
      <c r="F89" s="8"/>
      <c r="G89" s="12">
        <v>0</v>
      </c>
      <c r="H89" s="8"/>
    </row>
    <row r="90" spans="1:8" ht="25.5">
      <c r="A90" s="23"/>
      <c r="B90" s="24"/>
      <c r="C90" s="30"/>
      <c r="D90" s="30"/>
      <c r="E90" s="10" t="s">
        <v>45</v>
      </c>
      <c r="F90" s="8"/>
      <c r="G90" s="12">
        <v>0</v>
      </c>
      <c r="H90" s="8"/>
    </row>
    <row r="91" spans="1:8" ht="25.5">
      <c r="A91" s="23"/>
      <c r="B91" s="24"/>
      <c r="C91" s="30"/>
      <c r="D91" s="30"/>
      <c r="E91" s="10" t="s">
        <v>14</v>
      </c>
      <c r="F91" s="8"/>
      <c r="G91" s="12">
        <v>15179.082310638627</v>
      </c>
      <c r="H91" s="8"/>
    </row>
    <row r="92" spans="1:8" ht="12.75">
      <c r="A92" s="23"/>
      <c r="B92" s="24"/>
      <c r="C92" s="30"/>
      <c r="D92" s="30"/>
      <c r="E92" s="10" t="s">
        <v>46</v>
      </c>
      <c r="F92" s="8"/>
      <c r="G92" s="12">
        <v>0</v>
      </c>
      <c r="H92" s="8"/>
    </row>
    <row r="93" spans="1:8" ht="12.75">
      <c r="A93" s="23"/>
      <c r="B93" s="24"/>
      <c r="C93" s="30"/>
      <c r="D93" s="30"/>
      <c r="E93" s="10" t="s">
        <v>15</v>
      </c>
      <c r="F93" s="8"/>
      <c r="G93" s="12">
        <v>436.72320800437734</v>
      </c>
      <c r="H93" s="8"/>
    </row>
    <row r="94" spans="1:8" ht="12.75">
      <c r="A94" s="23"/>
      <c r="B94" s="24"/>
      <c r="C94" s="30"/>
      <c r="D94" s="30"/>
      <c r="E94" s="10" t="s">
        <v>16</v>
      </c>
      <c r="F94" s="8"/>
      <c r="G94" s="12">
        <v>0</v>
      </c>
      <c r="H94" s="8"/>
    </row>
    <row r="95" spans="1:8" ht="12.75">
      <c r="A95" s="23"/>
      <c r="B95" s="24"/>
      <c r="C95" s="30"/>
      <c r="D95" s="30"/>
      <c r="E95" s="10" t="s">
        <v>47</v>
      </c>
      <c r="F95" s="8"/>
      <c r="G95" s="12">
        <v>0</v>
      </c>
      <c r="H95" s="8"/>
    </row>
    <row r="96" spans="1:8" ht="12.75">
      <c r="A96" s="23"/>
      <c r="B96" s="24"/>
      <c r="C96" s="30"/>
      <c r="D96" s="30"/>
      <c r="E96" s="10" t="s">
        <v>48</v>
      </c>
      <c r="F96" s="8"/>
      <c r="G96" s="12">
        <v>0</v>
      </c>
      <c r="H96" s="8"/>
    </row>
    <row r="97" spans="1:8" ht="12.75">
      <c r="A97" s="23"/>
      <c r="B97" s="24"/>
      <c r="C97" s="30"/>
      <c r="D97" s="30"/>
      <c r="E97" s="10" t="s">
        <v>18</v>
      </c>
      <c r="F97" s="8"/>
      <c r="G97" s="12">
        <v>0</v>
      </c>
      <c r="H97" s="8"/>
    </row>
    <row r="98" spans="1:8" ht="12.75">
      <c r="A98" s="23"/>
      <c r="B98" s="24"/>
      <c r="C98" s="30"/>
      <c r="D98" s="30"/>
      <c r="E98" s="10" t="s">
        <v>19</v>
      </c>
      <c r="F98" s="8"/>
      <c r="G98" s="12">
        <v>62781.91198311576</v>
      </c>
      <c r="H98" s="8"/>
    </row>
    <row r="99" spans="1:8" ht="12.75">
      <c r="A99" s="23"/>
      <c r="B99" s="24"/>
      <c r="C99" s="30"/>
      <c r="D99" s="30"/>
      <c r="E99" s="10" t="s">
        <v>20</v>
      </c>
      <c r="F99" s="8"/>
      <c r="G99" s="12">
        <v>5240.678496052528</v>
      </c>
      <c r="H99" s="8"/>
    </row>
    <row r="100" spans="1:8" ht="12.75">
      <c r="A100" s="23"/>
      <c r="B100" s="24"/>
      <c r="C100" s="30"/>
      <c r="D100" s="30"/>
      <c r="E100" s="10" t="s">
        <v>22</v>
      </c>
      <c r="F100" s="8"/>
      <c r="G100" s="12">
        <v>20632.22074572032</v>
      </c>
      <c r="H100" s="8"/>
    </row>
    <row r="101" spans="1:8" ht="12.75">
      <c r="A101" s="23"/>
      <c r="B101" s="24"/>
      <c r="C101" s="30"/>
      <c r="D101" s="30"/>
      <c r="E101" s="10" t="s">
        <v>49</v>
      </c>
      <c r="F101" s="8"/>
      <c r="G101" s="12">
        <v>4201.985460798874</v>
      </c>
      <c r="H101" s="8"/>
    </row>
    <row r="102" spans="1:8" ht="12.75">
      <c r="A102" s="23"/>
      <c r="B102" s="24"/>
      <c r="C102" s="30"/>
      <c r="D102" s="30"/>
      <c r="E102" s="10" t="s">
        <v>50</v>
      </c>
      <c r="F102" s="8"/>
      <c r="G102" s="12">
        <v>295.08324865160637</v>
      </c>
      <c r="H102" s="8"/>
    </row>
    <row r="103" spans="1:8" ht="12.75">
      <c r="A103" s="23"/>
      <c r="B103" s="24"/>
      <c r="C103" s="30"/>
      <c r="D103" s="30"/>
      <c r="E103" s="10" t="s">
        <v>24</v>
      </c>
      <c r="F103" s="8"/>
      <c r="G103" s="12">
        <v>7318.064566559837</v>
      </c>
      <c r="H103" s="8"/>
    </row>
    <row r="104" spans="1:8" ht="25.5">
      <c r="A104" s="23"/>
      <c r="B104" s="24"/>
      <c r="C104" s="30"/>
      <c r="D104" s="30"/>
      <c r="E104" s="10" t="s">
        <v>25</v>
      </c>
      <c r="F104" s="8"/>
      <c r="G104" s="12">
        <v>0</v>
      </c>
      <c r="H104" s="8"/>
    </row>
    <row r="105" spans="1:8" ht="25.5">
      <c r="A105" s="23"/>
      <c r="B105" s="24"/>
      <c r="C105" s="30"/>
      <c r="D105" s="30"/>
      <c r="E105" s="10" t="s">
        <v>28</v>
      </c>
      <c r="F105" s="8"/>
      <c r="G105" s="12">
        <v>15816.462127726098</v>
      </c>
      <c r="H105" s="8"/>
    </row>
    <row r="106" spans="1:8" ht="25.5">
      <c r="A106" s="23"/>
      <c r="B106" s="24"/>
      <c r="C106" s="30"/>
      <c r="D106" s="30"/>
      <c r="E106" s="10" t="s">
        <v>29</v>
      </c>
      <c r="F106" s="8"/>
      <c r="G106" s="12">
        <v>0</v>
      </c>
      <c r="H106" s="8"/>
    </row>
    <row r="107" spans="1:8" ht="25.5">
      <c r="A107" s="23"/>
      <c r="B107" s="24"/>
      <c r="C107" s="30"/>
      <c r="D107" s="30"/>
      <c r="E107" s="10" t="s">
        <v>30</v>
      </c>
      <c r="F107" s="8"/>
      <c r="G107" s="12">
        <v>531.1498475728913</v>
      </c>
      <c r="H107" s="8"/>
    </row>
    <row r="108" spans="1:8" ht="12.75">
      <c r="A108" s="23"/>
      <c r="B108" s="24"/>
      <c r="C108" s="30"/>
      <c r="D108" s="30"/>
      <c r="E108" s="10" t="s">
        <v>51</v>
      </c>
      <c r="F108" s="8"/>
      <c r="G108" s="12">
        <v>6586.258109903853</v>
      </c>
      <c r="H108" s="8"/>
    </row>
    <row r="109" spans="1:8" ht="12.75">
      <c r="A109" s="23"/>
      <c r="B109" s="24"/>
      <c r="C109" s="30"/>
      <c r="D109" s="30"/>
      <c r="E109" s="10" t="s">
        <v>35</v>
      </c>
      <c r="F109" s="8"/>
      <c r="G109" s="12">
        <v>2289.846009536465</v>
      </c>
      <c r="H109" s="8"/>
    </row>
    <row r="110" spans="1:8" ht="12.75">
      <c r="A110" s="23"/>
      <c r="B110" s="24"/>
      <c r="C110" s="30"/>
      <c r="D110" s="30"/>
      <c r="E110" s="10" t="s">
        <v>52</v>
      </c>
      <c r="F110" s="8"/>
      <c r="G110" s="12">
        <v>0</v>
      </c>
      <c r="H110" s="8"/>
    </row>
    <row r="111" spans="1:8" ht="12.75">
      <c r="A111" s="26"/>
      <c r="B111" s="27"/>
      <c r="C111" s="31"/>
      <c r="D111" s="31"/>
      <c r="E111" s="10" t="s">
        <v>53</v>
      </c>
      <c r="F111" s="8"/>
      <c r="G111" s="12">
        <v>12912.842960994294</v>
      </c>
      <c r="H111" s="8"/>
    </row>
    <row r="112" spans="1:8" ht="51">
      <c r="A112" s="20">
        <v>5</v>
      </c>
      <c r="B112" s="21" t="s">
        <v>80</v>
      </c>
      <c r="C112" s="29" t="s">
        <v>57</v>
      </c>
      <c r="D112" s="29" t="s">
        <v>58</v>
      </c>
      <c r="E112" s="10" t="s">
        <v>13</v>
      </c>
      <c r="F112" s="8"/>
      <c r="G112" s="12">
        <v>200.3095442820292</v>
      </c>
      <c r="H112" s="8"/>
    </row>
    <row r="113" spans="1:8" ht="12.75">
      <c r="A113" s="23"/>
      <c r="B113" s="24"/>
      <c r="C113" s="30"/>
      <c r="D113" s="30"/>
      <c r="E113" s="10" t="s">
        <v>44</v>
      </c>
      <c r="F113" s="8"/>
      <c r="G113" s="12">
        <v>0</v>
      </c>
      <c r="H113" s="8"/>
    </row>
    <row r="114" spans="1:8" ht="25.5">
      <c r="A114" s="23"/>
      <c r="B114" s="24"/>
      <c r="C114" s="30"/>
      <c r="D114" s="30"/>
      <c r="E114" s="10" t="s">
        <v>45</v>
      </c>
      <c r="F114" s="8"/>
      <c r="G114" s="12">
        <v>0</v>
      </c>
      <c r="H114" s="8"/>
    </row>
    <row r="115" spans="1:8" ht="25.5">
      <c r="A115" s="23"/>
      <c r="B115" s="24"/>
      <c r="C115" s="30"/>
      <c r="D115" s="30"/>
      <c r="E115" s="10" t="s">
        <v>14</v>
      </c>
      <c r="F115" s="8"/>
      <c r="G115" s="12">
        <v>128.67036660673804</v>
      </c>
      <c r="H115" s="8"/>
    </row>
    <row r="116" spans="1:8" ht="12.75">
      <c r="A116" s="23"/>
      <c r="B116" s="24"/>
      <c r="C116" s="30"/>
      <c r="D116" s="30"/>
      <c r="E116" s="10" t="s">
        <v>46</v>
      </c>
      <c r="F116" s="8"/>
      <c r="G116" s="12">
        <v>0</v>
      </c>
      <c r="H116" s="8"/>
    </row>
    <row r="117" spans="1:8" ht="12.75">
      <c r="A117" s="23"/>
      <c r="B117" s="24"/>
      <c r="C117" s="30"/>
      <c r="D117" s="30"/>
      <c r="E117" s="10" t="s">
        <v>15</v>
      </c>
      <c r="F117" s="8"/>
      <c r="G117" s="12">
        <v>3.702024544672868</v>
      </c>
      <c r="H117" s="8"/>
    </row>
    <row r="118" spans="1:8" ht="12.75">
      <c r="A118" s="23"/>
      <c r="B118" s="24"/>
      <c r="C118" s="30"/>
      <c r="D118" s="30"/>
      <c r="E118" s="10" t="s">
        <v>16</v>
      </c>
      <c r="F118" s="8"/>
      <c r="G118" s="12">
        <v>0</v>
      </c>
      <c r="H118" s="8"/>
    </row>
    <row r="119" spans="1:8" ht="12.75">
      <c r="A119" s="23"/>
      <c r="B119" s="24"/>
      <c r="C119" s="30"/>
      <c r="D119" s="30"/>
      <c r="E119" s="10" t="s">
        <v>47</v>
      </c>
      <c r="F119" s="8"/>
      <c r="G119" s="12">
        <v>0</v>
      </c>
      <c r="H119" s="8"/>
    </row>
    <row r="120" spans="1:8" ht="12.75">
      <c r="A120" s="23"/>
      <c r="B120" s="24"/>
      <c r="C120" s="30"/>
      <c r="D120" s="30"/>
      <c r="E120" s="10" t="s">
        <v>48</v>
      </c>
      <c r="F120" s="8"/>
      <c r="G120" s="12">
        <v>0</v>
      </c>
      <c r="H120" s="8"/>
    </row>
    <row r="121" spans="1:8" ht="12.75">
      <c r="A121" s="23"/>
      <c r="B121" s="24"/>
      <c r="C121" s="30"/>
      <c r="D121" s="30"/>
      <c r="E121" s="10" t="s">
        <v>18</v>
      </c>
      <c r="F121" s="8"/>
      <c r="G121" s="12">
        <v>0</v>
      </c>
      <c r="H121" s="8"/>
    </row>
    <row r="122" spans="1:8" ht="12.75">
      <c r="A122" s="23"/>
      <c r="B122" s="24"/>
      <c r="C122" s="30"/>
      <c r="D122" s="30"/>
      <c r="E122" s="10" t="s">
        <v>19</v>
      </c>
      <c r="F122" s="8"/>
      <c r="G122" s="12">
        <v>532.1910419760807</v>
      </c>
      <c r="H122" s="8"/>
    </row>
    <row r="123" spans="1:8" ht="12.75">
      <c r="A123" s="23"/>
      <c r="B123" s="24"/>
      <c r="C123" s="30"/>
      <c r="D123" s="30"/>
      <c r="E123" s="10" t="s">
        <v>20</v>
      </c>
      <c r="F123" s="8"/>
      <c r="G123" s="12">
        <v>44.42429453607441</v>
      </c>
      <c r="H123" s="8"/>
    </row>
    <row r="124" spans="1:8" ht="12.75">
      <c r="A124" s="23"/>
      <c r="B124" s="24"/>
      <c r="C124" s="30"/>
      <c r="D124" s="30"/>
      <c r="E124" s="10" t="s">
        <v>22</v>
      </c>
      <c r="F124" s="8"/>
      <c r="G124" s="12">
        <v>174.89564605643713</v>
      </c>
      <c r="H124" s="8"/>
    </row>
    <row r="125" spans="1:8" ht="12.75">
      <c r="A125" s="23"/>
      <c r="B125" s="24"/>
      <c r="C125" s="30"/>
      <c r="D125" s="30"/>
      <c r="E125" s="10" t="s">
        <v>49</v>
      </c>
      <c r="F125" s="8"/>
      <c r="G125" s="12">
        <v>35.619479402798405</v>
      </c>
      <c r="H125" s="8"/>
    </row>
    <row r="126" spans="1:8" ht="12.75">
      <c r="A126" s="23"/>
      <c r="B126" s="24"/>
      <c r="C126" s="30"/>
      <c r="D126" s="30"/>
      <c r="E126" s="10" t="s">
        <v>50</v>
      </c>
      <c r="F126" s="8"/>
      <c r="G126" s="12">
        <v>2.5013679355897755</v>
      </c>
      <c r="H126" s="8"/>
    </row>
    <row r="127" spans="1:8" ht="12.75">
      <c r="A127" s="23"/>
      <c r="B127" s="24"/>
      <c r="C127" s="30"/>
      <c r="D127" s="30"/>
      <c r="E127" s="10" t="s">
        <v>24</v>
      </c>
      <c r="F127" s="8"/>
      <c r="G127" s="12">
        <v>62.03392480262643</v>
      </c>
      <c r="H127" s="8"/>
    </row>
    <row r="128" spans="1:8" ht="25.5">
      <c r="A128" s="23"/>
      <c r="B128" s="24"/>
      <c r="C128" s="30"/>
      <c r="D128" s="30"/>
      <c r="E128" s="10" t="s">
        <v>25</v>
      </c>
      <c r="F128" s="8"/>
      <c r="G128" s="12">
        <v>0</v>
      </c>
      <c r="H128" s="8"/>
    </row>
    <row r="129" spans="1:8" ht="25.5">
      <c r="A129" s="23"/>
      <c r="B129" s="24"/>
      <c r="C129" s="30"/>
      <c r="D129" s="30"/>
      <c r="E129" s="10" t="s">
        <v>28</v>
      </c>
      <c r="F129" s="8"/>
      <c r="G129" s="12">
        <v>134.07332134761197</v>
      </c>
      <c r="H129" s="8"/>
    </row>
    <row r="130" spans="1:8" ht="25.5">
      <c r="A130" s="23"/>
      <c r="B130" s="24"/>
      <c r="C130" s="30"/>
      <c r="D130" s="30"/>
      <c r="E130" s="10" t="s">
        <v>29</v>
      </c>
      <c r="F130" s="8"/>
      <c r="G130" s="12">
        <v>0</v>
      </c>
      <c r="H130" s="8"/>
    </row>
    <row r="131" spans="1:8" ht="25.5">
      <c r="A131" s="23"/>
      <c r="B131" s="24"/>
      <c r="C131" s="30"/>
      <c r="D131" s="30"/>
      <c r="E131" s="10" t="s">
        <v>30</v>
      </c>
      <c r="F131" s="8"/>
      <c r="G131" s="12">
        <v>4.502462284061596</v>
      </c>
      <c r="H131" s="8"/>
    </row>
    <row r="132" spans="1:8" ht="12.75">
      <c r="A132" s="23"/>
      <c r="B132" s="24"/>
      <c r="C132" s="30"/>
      <c r="D132" s="30"/>
      <c r="E132" s="10" t="s">
        <v>51</v>
      </c>
      <c r="F132" s="8"/>
      <c r="G132" s="12">
        <v>55.830532322363794</v>
      </c>
      <c r="H132" s="8"/>
    </row>
    <row r="133" spans="1:8" ht="12.75">
      <c r="A133" s="23"/>
      <c r="B133" s="24"/>
      <c r="C133" s="30"/>
      <c r="D133" s="30"/>
      <c r="E133" s="10" t="s">
        <v>35</v>
      </c>
      <c r="F133" s="8"/>
      <c r="G133" s="12">
        <v>19.41061518017666</v>
      </c>
      <c r="H133" s="8"/>
    </row>
    <row r="134" spans="1:8" ht="12.75">
      <c r="A134" s="23"/>
      <c r="B134" s="24"/>
      <c r="C134" s="30"/>
      <c r="D134" s="30"/>
      <c r="E134" s="10" t="s">
        <v>52</v>
      </c>
      <c r="F134" s="8"/>
      <c r="G134" s="12">
        <v>0</v>
      </c>
      <c r="H134" s="8"/>
    </row>
    <row r="135" spans="1:8" ht="12.75">
      <c r="A135" s="26"/>
      <c r="B135" s="27"/>
      <c r="C135" s="31"/>
      <c r="D135" s="31"/>
      <c r="E135" s="10" t="s">
        <v>53</v>
      </c>
      <c r="F135" s="8"/>
      <c r="G135" s="12">
        <v>109.45986086140859</v>
      </c>
      <c r="H135" s="8"/>
    </row>
    <row r="136" spans="1:8" ht="51">
      <c r="A136" s="20">
        <v>6</v>
      </c>
      <c r="B136" s="21" t="s">
        <v>81</v>
      </c>
      <c r="C136" s="29" t="s">
        <v>57</v>
      </c>
      <c r="D136" s="29" t="s">
        <v>59</v>
      </c>
      <c r="E136" s="10" t="s">
        <v>13</v>
      </c>
      <c r="F136" s="8"/>
      <c r="G136" s="12">
        <v>978.0739466895957</v>
      </c>
      <c r="H136" s="8"/>
    </row>
    <row r="137" spans="1:8" ht="12.75">
      <c r="A137" s="23"/>
      <c r="B137" s="24"/>
      <c r="C137" s="30"/>
      <c r="D137" s="30"/>
      <c r="E137" s="10" t="s">
        <v>44</v>
      </c>
      <c r="F137" s="8"/>
      <c r="G137" s="12">
        <v>0</v>
      </c>
      <c r="H137" s="8"/>
    </row>
    <row r="138" spans="1:8" ht="25.5">
      <c r="A138" s="23"/>
      <c r="B138" s="24"/>
      <c r="C138" s="30"/>
      <c r="D138" s="30"/>
      <c r="E138" s="10" t="s">
        <v>45</v>
      </c>
      <c r="F138" s="8"/>
      <c r="G138" s="12">
        <v>0</v>
      </c>
      <c r="H138" s="8"/>
    </row>
    <row r="139" spans="1:8" ht="25.5">
      <c r="A139" s="23"/>
      <c r="B139" s="24"/>
      <c r="C139" s="30"/>
      <c r="D139" s="30"/>
      <c r="E139" s="10" t="s">
        <v>14</v>
      </c>
      <c r="F139" s="8"/>
      <c r="G139" s="12">
        <v>628.2732744469631</v>
      </c>
      <c r="H139" s="8"/>
    </row>
    <row r="140" spans="1:8" ht="12.75">
      <c r="A140" s="23"/>
      <c r="B140" s="24"/>
      <c r="C140" s="30"/>
      <c r="D140" s="30"/>
      <c r="E140" s="10" t="s">
        <v>46</v>
      </c>
      <c r="F140" s="8"/>
      <c r="G140" s="12">
        <v>0</v>
      </c>
      <c r="H140" s="8"/>
    </row>
    <row r="141" spans="1:8" ht="12.75">
      <c r="A141" s="23"/>
      <c r="B141" s="24"/>
      <c r="C141" s="30"/>
      <c r="D141" s="30"/>
      <c r="E141" s="10" t="s">
        <v>15</v>
      </c>
      <c r="F141" s="8"/>
      <c r="G141" s="12">
        <v>18.076291722035485</v>
      </c>
      <c r="H141" s="8"/>
    </row>
    <row r="142" spans="1:8" ht="12.75">
      <c r="A142" s="23"/>
      <c r="B142" s="24"/>
      <c r="C142" s="30"/>
      <c r="D142" s="30"/>
      <c r="E142" s="10" t="s">
        <v>16</v>
      </c>
      <c r="F142" s="8"/>
      <c r="G142" s="12">
        <v>0</v>
      </c>
      <c r="H142" s="8"/>
    </row>
    <row r="143" spans="1:8" ht="12.75">
      <c r="A143" s="23"/>
      <c r="B143" s="24"/>
      <c r="C143" s="30"/>
      <c r="D143" s="30"/>
      <c r="E143" s="10" t="s">
        <v>47</v>
      </c>
      <c r="F143" s="8"/>
      <c r="G143" s="12">
        <v>0</v>
      </c>
      <c r="H143" s="8"/>
    </row>
    <row r="144" spans="1:8" ht="12.75">
      <c r="A144" s="23"/>
      <c r="B144" s="24"/>
      <c r="C144" s="30"/>
      <c r="D144" s="30"/>
      <c r="E144" s="10" t="s">
        <v>48</v>
      </c>
      <c r="F144" s="8"/>
      <c r="G144" s="12">
        <v>0</v>
      </c>
      <c r="H144" s="8"/>
    </row>
    <row r="145" spans="1:8" ht="12.75">
      <c r="A145" s="23"/>
      <c r="B145" s="24"/>
      <c r="C145" s="30"/>
      <c r="D145" s="30"/>
      <c r="E145" s="10" t="s">
        <v>18</v>
      </c>
      <c r="F145" s="8"/>
      <c r="G145" s="12">
        <v>0</v>
      </c>
      <c r="H145" s="8"/>
    </row>
    <row r="146" spans="1:8" ht="12.75">
      <c r="A146" s="23"/>
      <c r="B146" s="24"/>
      <c r="C146" s="30"/>
      <c r="D146" s="30"/>
      <c r="E146" s="10" t="s">
        <v>19</v>
      </c>
      <c r="F146" s="8"/>
      <c r="G146" s="12">
        <v>2598.5890721488313</v>
      </c>
      <c r="H146" s="8"/>
    </row>
    <row r="147" spans="1:8" ht="12.75">
      <c r="A147" s="23"/>
      <c r="B147" s="24"/>
      <c r="C147" s="30"/>
      <c r="D147" s="30"/>
      <c r="E147" s="10" t="s">
        <v>20</v>
      </c>
      <c r="F147" s="8"/>
      <c r="G147" s="12">
        <v>216.91550066442585</v>
      </c>
      <c r="H147" s="8"/>
    </row>
    <row r="148" spans="1:8" ht="12.75">
      <c r="A148" s="23"/>
      <c r="B148" s="24"/>
      <c r="C148" s="30"/>
      <c r="D148" s="30"/>
      <c r="E148" s="10" t="s">
        <v>22</v>
      </c>
      <c r="F148" s="8"/>
      <c r="G148" s="12">
        <v>853.982646759947</v>
      </c>
      <c r="H148" s="8"/>
    </row>
    <row r="149" spans="1:8" ht="12.75">
      <c r="A149" s="23"/>
      <c r="B149" s="24"/>
      <c r="C149" s="30"/>
      <c r="D149" s="30"/>
      <c r="E149" s="10" t="s">
        <v>49</v>
      </c>
      <c r="F149" s="8"/>
      <c r="G149" s="12">
        <v>173.92323927147658</v>
      </c>
      <c r="H149" s="8"/>
    </row>
    <row r="150" spans="1:8" ht="12.75">
      <c r="A150" s="23"/>
      <c r="B150" s="24"/>
      <c r="C150" s="30"/>
      <c r="D150" s="30"/>
      <c r="E150" s="10" t="s">
        <v>50</v>
      </c>
      <c r="F150" s="8"/>
      <c r="G150" s="12">
        <v>12.213710622996953</v>
      </c>
      <c r="H150" s="8"/>
    </row>
    <row r="151" spans="1:8" ht="12.75">
      <c r="A151" s="23"/>
      <c r="B151" s="24"/>
      <c r="C151" s="30"/>
      <c r="D151" s="30"/>
      <c r="E151" s="10" t="s">
        <v>24</v>
      </c>
      <c r="F151" s="8"/>
      <c r="G151" s="12">
        <v>302.9000234503244</v>
      </c>
      <c r="H151" s="8"/>
    </row>
    <row r="152" spans="1:8" ht="25.5">
      <c r="A152" s="23"/>
      <c r="B152" s="24"/>
      <c r="C152" s="30"/>
      <c r="D152" s="30"/>
      <c r="E152" s="10" t="s">
        <v>25</v>
      </c>
      <c r="F152" s="8"/>
      <c r="G152" s="12">
        <v>0</v>
      </c>
      <c r="H152" s="8"/>
    </row>
    <row r="153" spans="1:8" ht="25.5">
      <c r="A153" s="23"/>
      <c r="B153" s="24"/>
      <c r="C153" s="30"/>
      <c r="D153" s="30"/>
      <c r="E153" s="10" t="s">
        <v>28</v>
      </c>
      <c r="F153" s="8"/>
      <c r="G153" s="12">
        <v>654.6548893926365</v>
      </c>
      <c r="H153" s="8"/>
    </row>
    <row r="154" spans="1:8" ht="25.5">
      <c r="A154" s="23"/>
      <c r="B154" s="24"/>
      <c r="C154" s="30"/>
      <c r="D154" s="30"/>
      <c r="E154" s="10" t="s">
        <v>29</v>
      </c>
      <c r="F154" s="8"/>
      <c r="G154" s="12">
        <v>0</v>
      </c>
      <c r="H154" s="8"/>
    </row>
    <row r="155" spans="1:8" ht="25.5">
      <c r="A155" s="23"/>
      <c r="B155" s="24"/>
      <c r="C155" s="30"/>
      <c r="D155" s="30"/>
      <c r="E155" s="10" t="s">
        <v>30</v>
      </c>
      <c r="F155" s="8"/>
      <c r="G155" s="12">
        <v>21.98467912139451</v>
      </c>
      <c r="H155" s="8"/>
    </row>
    <row r="156" spans="1:8" ht="12.75">
      <c r="A156" s="23"/>
      <c r="B156" s="24"/>
      <c r="C156" s="30"/>
      <c r="D156" s="30"/>
      <c r="E156" s="10" t="s">
        <v>51</v>
      </c>
      <c r="F156" s="8"/>
      <c r="G156" s="12">
        <v>272.61002110529193</v>
      </c>
      <c r="H156" s="8"/>
    </row>
    <row r="157" spans="1:8" ht="12.75">
      <c r="A157" s="23"/>
      <c r="B157" s="24"/>
      <c r="C157" s="30"/>
      <c r="D157" s="30"/>
      <c r="E157" s="10" t="s">
        <v>35</v>
      </c>
      <c r="F157" s="8"/>
      <c r="G157" s="12">
        <v>94.77839443445633</v>
      </c>
      <c r="H157" s="8"/>
    </row>
    <row r="158" spans="1:8" ht="12.75">
      <c r="A158" s="23"/>
      <c r="B158" s="24"/>
      <c r="C158" s="30"/>
      <c r="D158" s="30"/>
      <c r="E158" s="10" t="s">
        <v>52</v>
      </c>
      <c r="F158" s="8"/>
      <c r="G158" s="12">
        <v>0</v>
      </c>
      <c r="H158" s="8"/>
    </row>
    <row r="159" spans="1:8" ht="12.75">
      <c r="A159" s="26"/>
      <c r="B159" s="27"/>
      <c r="C159" s="31"/>
      <c r="D159" s="31"/>
      <c r="E159" s="10" t="s">
        <v>53</v>
      </c>
      <c r="F159" s="8"/>
      <c r="G159" s="12">
        <v>534.4719768623465</v>
      </c>
      <c r="H159" s="8"/>
    </row>
    <row r="160" spans="1:8" ht="51">
      <c r="A160" s="20">
        <v>7</v>
      </c>
      <c r="B160" s="21" t="s">
        <v>82</v>
      </c>
      <c r="C160" s="29" t="s">
        <v>57</v>
      </c>
      <c r="D160" s="29" t="s">
        <v>60</v>
      </c>
      <c r="E160" s="10" t="s">
        <v>13</v>
      </c>
      <c r="F160" s="8"/>
      <c r="G160" s="12">
        <v>2474.9183147033527</v>
      </c>
      <c r="H160" s="8"/>
    </row>
    <row r="161" spans="1:8" ht="12.75">
      <c r="A161" s="23"/>
      <c r="B161" s="24"/>
      <c r="C161" s="30"/>
      <c r="D161" s="30"/>
      <c r="E161" s="10" t="s">
        <v>44</v>
      </c>
      <c r="F161" s="8"/>
      <c r="G161" s="12">
        <v>0</v>
      </c>
      <c r="H161" s="8"/>
    </row>
    <row r="162" spans="1:8" ht="25.5">
      <c r="A162" s="23"/>
      <c r="B162" s="24"/>
      <c r="C162" s="30"/>
      <c r="D162" s="30"/>
      <c r="E162" s="10" t="s">
        <v>45</v>
      </c>
      <c r="F162" s="8"/>
      <c r="G162" s="12">
        <v>0</v>
      </c>
      <c r="H162" s="8"/>
    </row>
    <row r="163" spans="1:8" ht="25.5">
      <c r="A163" s="23"/>
      <c r="B163" s="24"/>
      <c r="C163" s="30"/>
      <c r="D163" s="30"/>
      <c r="E163" s="10" t="s">
        <v>14</v>
      </c>
      <c r="F163" s="8"/>
      <c r="G163" s="12">
        <v>1589.7826936605952</v>
      </c>
      <c r="H163" s="8"/>
    </row>
    <row r="164" spans="1:8" ht="12.75">
      <c r="A164" s="23"/>
      <c r="B164" s="24"/>
      <c r="C164" s="30"/>
      <c r="D164" s="30"/>
      <c r="E164" s="10" t="s">
        <v>46</v>
      </c>
      <c r="F164" s="8"/>
      <c r="G164" s="12">
        <v>0</v>
      </c>
      <c r="H164" s="8"/>
    </row>
    <row r="165" spans="1:8" ht="12.75">
      <c r="A165" s="23"/>
      <c r="B165" s="24"/>
      <c r="C165" s="30"/>
      <c r="D165" s="30"/>
      <c r="E165" s="10" t="s">
        <v>15</v>
      </c>
      <c r="F165" s="8"/>
      <c r="G165" s="12">
        <v>45.74024857343859</v>
      </c>
      <c r="H165" s="8"/>
    </row>
    <row r="166" spans="1:8" ht="12.75">
      <c r="A166" s="23"/>
      <c r="B166" s="24"/>
      <c r="C166" s="30"/>
      <c r="D166" s="30"/>
      <c r="E166" s="10" t="s">
        <v>16</v>
      </c>
      <c r="F166" s="8"/>
      <c r="G166" s="12">
        <v>0</v>
      </c>
      <c r="H166" s="8"/>
    </row>
    <row r="167" spans="1:8" ht="12.75">
      <c r="A167" s="23"/>
      <c r="B167" s="24"/>
      <c r="C167" s="30"/>
      <c r="D167" s="30"/>
      <c r="E167" s="10" t="s">
        <v>47</v>
      </c>
      <c r="F167" s="8"/>
      <c r="G167" s="12">
        <v>0</v>
      </c>
      <c r="H167" s="8"/>
    </row>
    <row r="168" spans="1:8" ht="12.75">
      <c r="A168" s="23"/>
      <c r="B168" s="24"/>
      <c r="C168" s="30"/>
      <c r="D168" s="30"/>
      <c r="E168" s="10" t="s">
        <v>48</v>
      </c>
      <c r="F168" s="8"/>
      <c r="G168" s="12">
        <v>0</v>
      </c>
      <c r="H168" s="8"/>
    </row>
    <row r="169" spans="1:8" ht="12.75">
      <c r="A169" s="23"/>
      <c r="B169" s="24"/>
      <c r="C169" s="30"/>
      <c r="D169" s="30"/>
      <c r="E169" s="10" t="s">
        <v>18</v>
      </c>
      <c r="F169" s="8"/>
      <c r="G169" s="12">
        <v>0</v>
      </c>
      <c r="H169" s="8"/>
    </row>
    <row r="170" spans="1:8" ht="12.75">
      <c r="A170" s="23"/>
      <c r="B170" s="24"/>
      <c r="C170" s="30"/>
      <c r="D170" s="30"/>
      <c r="E170" s="10" t="s">
        <v>19</v>
      </c>
      <c r="F170" s="8"/>
      <c r="G170" s="12">
        <v>6575.469788165402</v>
      </c>
      <c r="H170" s="8"/>
    </row>
    <row r="171" spans="1:8" ht="12.75">
      <c r="A171" s="23"/>
      <c r="B171" s="24"/>
      <c r="C171" s="30"/>
      <c r="D171" s="30"/>
      <c r="E171" s="10" t="s">
        <v>20</v>
      </c>
      <c r="F171" s="8"/>
      <c r="G171" s="12">
        <v>548.8829828812632</v>
      </c>
      <c r="H171" s="8"/>
    </row>
    <row r="172" spans="1:8" ht="12.75">
      <c r="A172" s="23"/>
      <c r="B172" s="24"/>
      <c r="C172" s="30"/>
      <c r="D172" s="30"/>
      <c r="E172" s="10" t="s">
        <v>22</v>
      </c>
      <c r="F172" s="8"/>
      <c r="G172" s="12">
        <v>2160.91768936137</v>
      </c>
      <c r="H172" s="8"/>
    </row>
    <row r="173" spans="1:8" ht="12.75">
      <c r="A173" s="23"/>
      <c r="B173" s="24"/>
      <c r="C173" s="30"/>
      <c r="D173" s="30"/>
      <c r="E173" s="10" t="s">
        <v>49</v>
      </c>
      <c r="F173" s="8"/>
      <c r="G173" s="12">
        <v>440.0953646525443</v>
      </c>
      <c r="H173" s="8"/>
    </row>
    <row r="174" spans="1:8" ht="12.75">
      <c r="A174" s="23"/>
      <c r="B174" s="24"/>
      <c r="C174" s="30"/>
      <c r="D174" s="30"/>
      <c r="E174" s="10" t="s">
        <v>50</v>
      </c>
      <c r="F174" s="8"/>
      <c r="G174" s="12">
        <v>30.905573360431486</v>
      </c>
      <c r="H174" s="8"/>
    </row>
    <row r="175" spans="1:8" ht="12.75">
      <c r="A175" s="23"/>
      <c r="B175" s="24"/>
      <c r="C175" s="30"/>
      <c r="D175" s="30"/>
      <c r="E175" s="10" t="s">
        <v>24</v>
      </c>
      <c r="F175" s="8"/>
      <c r="G175" s="12">
        <v>766.4582193387007</v>
      </c>
      <c r="H175" s="8"/>
    </row>
    <row r="176" spans="1:8" ht="25.5">
      <c r="A176" s="23"/>
      <c r="B176" s="24"/>
      <c r="C176" s="30"/>
      <c r="D176" s="30"/>
      <c r="E176" s="10" t="s">
        <v>25</v>
      </c>
      <c r="F176" s="8"/>
      <c r="G176" s="12">
        <v>0</v>
      </c>
      <c r="H176" s="8"/>
    </row>
    <row r="177" spans="1:8" ht="25.5">
      <c r="A177" s="23"/>
      <c r="B177" s="24"/>
      <c r="C177" s="30"/>
      <c r="D177" s="30"/>
      <c r="E177" s="10" t="s">
        <v>28</v>
      </c>
      <c r="F177" s="8"/>
      <c r="G177" s="12">
        <v>1656.5387321191274</v>
      </c>
      <c r="H177" s="8"/>
    </row>
    <row r="178" spans="1:8" ht="25.5">
      <c r="A178" s="23"/>
      <c r="B178" s="24"/>
      <c r="C178" s="30"/>
      <c r="D178" s="30"/>
      <c r="E178" s="10" t="s">
        <v>29</v>
      </c>
      <c r="F178" s="8"/>
      <c r="G178" s="12">
        <v>0</v>
      </c>
      <c r="H178" s="8"/>
    </row>
    <row r="179" spans="1:8" ht="25.5">
      <c r="A179" s="23"/>
      <c r="B179" s="24"/>
      <c r="C179" s="30"/>
      <c r="D179" s="30"/>
      <c r="E179" s="10" t="s">
        <v>30</v>
      </c>
      <c r="F179" s="8"/>
      <c r="G179" s="12">
        <v>55.63003204877666</v>
      </c>
      <c r="H179" s="8"/>
    </row>
    <row r="180" spans="1:8" ht="12.75">
      <c r="A180" s="23"/>
      <c r="B180" s="24"/>
      <c r="C180" s="30"/>
      <c r="D180" s="30"/>
      <c r="E180" s="10" t="s">
        <v>51</v>
      </c>
      <c r="F180" s="8"/>
      <c r="G180" s="12">
        <v>689.8123974048307</v>
      </c>
      <c r="H180" s="8"/>
    </row>
    <row r="181" spans="1:8" ht="12.75">
      <c r="A181" s="23"/>
      <c r="B181" s="24"/>
      <c r="C181" s="30"/>
      <c r="D181" s="30"/>
      <c r="E181" s="10" t="s">
        <v>35</v>
      </c>
      <c r="F181" s="8"/>
      <c r="G181" s="12">
        <v>239.8272492769483</v>
      </c>
      <c r="H181" s="8"/>
    </row>
    <row r="182" spans="1:8" ht="12.75">
      <c r="A182" s="23"/>
      <c r="B182" s="24"/>
      <c r="C182" s="30"/>
      <c r="D182" s="30"/>
      <c r="E182" s="10" t="s">
        <v>52</v>
      </c>
      <c r="F182" s="8"/>
      <c r="G182" s="12">
        <v>0</v>
      </c>
      <c r="H182" s="8"/>
    </row>
    <row r="183" spans="1:8" ht="12.75">
      <c r="A183" s="26"/>
      <c r="B183" s="27"/>
      <c r="C183" s="31"/>
      <c r="D183" s="31"/>
      <c r="E183" s="10" t="s">
        <v>53</v>
      </c>
      <c r="F183" s="8"/>
      <c r="G183" s="12">
        <v>1352.4278902524818</v>
      </c>
      <c r="H183" s="8"/>
    </row>
    <row r="184" spans="1:8" ht="51">
      <c r="A184" s="20">
        <v>8</v>
      </c>
      <c r="B184" s="21" t="s">
        <v>83</v>
      </c>
      <c r="C184" s="29" t="s">
        <v>61</v>
      </c>
      <c r="D184" s="29" t="s">
        <v>62</v>
      </c>
      <c r="E184" s="10" t="s">
        <v>13</v>
      </c>
      <c r="F184" s="8"/>
      <c r="G184" s="12">
        <v>5117.282889079965</v>
      </c>
      <c r="H184" s="8"/>
    </row>
    <row r="185" spans="1:8" ht="12.75">
      <c r="A185" s="23"/>
      <c r="B185" s="24"/>
      <c r="C185" s="30"/>
      <c r="D185" s="30"/>
      <c r="E185" s="10" t="s">
        <v>44</v>
      </c>
      <c r="F185" s="8"/>
      <c r="G185" s="12">
        <v>0</v>
      </c>
      <c r="H185" s="8"/>
    </row>
    <row r="186" spans="1:8" ht="25.5">
      <c r="A186" s="23"/>
      <c r="B186" s="24"/>
      <c r="C186" s="30"/>
      <c r="D186" s="30"/>
      <c r="E186" s="10" t="s">
        <v>45</v>
      </c>
      <c r="F186" s="8"/>
      <c r="G186" s="12">
        <v>0</v>
      </c>
      <c r="H186" s="8"/>
    </row>
    <row r="187" spans="1:8" ht="25.5">
      <c r="A187" s="23"/>
      <c r="B187" s="24"/>
      <c r="C187" s="30"/>
      <c r="D187" s="30"/>
      <c r="E187" s="10" t="s">
        <v>14</v>
      </c>
      <c r="F187" s="8"/>
      <c r="G187" s="12">
        <v>3287.125771906511</v>
      </c>
      <c r="H187" s="8"/>
    </row>
    <row r="188" spans="1:8" ht="12.75">
      <c r="A188" s="23"/>
      <c r="B188" s="24"/>
      <c r="C188" s="30"/>
      <c r="D188" s="30"/>
      <c r="E188" s="10" t="s">
        <v>46</v>
      </c>
      <c r="F188" s="8"/>
      <c r="G188" s="12">
        <v>0</v>
      </c>
      <c r="H188" s="8"/>
    </row>
    <row r="189" spans="1:8" ht="12.75">
      <c r="A189" s="23"/>
      <c r="B189" s="24"/>
      <c r="C189" s="30"/>
      <c r="D189" s="30"/>
      <c r="E189" s="10" t="s">
        <v>15</v>
      </c>
      <c r="F189" s="8"/>
      <c r="G189" s="12">
        <v>94.57515828968967</v>
      </c>
      <c r="H189" s="8"/>
    </row>
    <row r="190" spans="1:8" ht="12.75">
      <c r="A190" s="23"/>
      <c r="B190" s="24"/>
      <c r="C190" s="30"/>
      <c r="D190" s="30"/>
      <c r="E190" s="10" t="s">
        <v>16</v>
      </c>
      <c r="F190" s="8"/>
      <c r="G190" s="12">
        <v>0</v>
      </c>
      <c r="H190" s="8"/>
    </row>
    <row r="191" spans="1:8" ht="12.75">
      <c r="A191" s="23"/>
      <c r="B191" s="24"/>
      <c r="C191" s="30"/>
      <c r="D191" s="30"/>
      <c r="E191" s="10" t="s">
        <v>47</v>
      </c>
      <c r="F191" s="8"/>
      <c r="G191" s="12">
        <v>0</v>
      </c>
      <c r="H191" s="8"/>
    </row>
    <row r="192" spans="1:8" ht="12.75">
      <c r="A192" s="23"/>
      <c r="B192" s="24"/>
      <c r="C192" s="30"/>
      <c r="D192" s="30"/>
      <c r="E192" s="10" t="s">
        <v>48</v>
      </c>
      <c r="F192" s="8"/>
      <c r="G192" s="12">
        <v>0</v>
      </c>
      <c r="H192" s="8"/>
    </row>
    <row r="193" spans="1:8" ht="12.75">
      <c r="A193" s="23"/>
      <c r="B193" s="24"/>
      <c r="C193" s="30"/>
      <c r="D193" s="30"/>
      <c r="E193" s="10" t="s">
        <v>18</v>
      </c>
      <c r="F193" s="8"/>
      <c r="G193" s="12">
        <v>0</v>
      </c>
      <c r="H193" s="8"/>
    </row>
    <row r="194" spans="1:8" ht="12.75">
      <c r="A194" s="23"/>
      <c r="B194" s="24"/>
      <c r="C194" s="30"/>
      <c r="D194" s="30"/>
      <c r="E194" s="10" t="s">
        <v>19</v>
      </c>
      <c r="F194" s="8"/>
      <c r="G194" s="12">
        <v>13595.818025482686</v>
      </c>
      <c r="H194" s="8"/>
    </row>
    <row r="195" spans="1:8" ht="12.75">
      <c r="A195" s="23"/>
      <c r="B195" s="24"/>
      <c r="C195" s="30"/>
      <c r="D195" s="30"/>
      <c r="E195" s="10" t="s">
        <v>20</v>
      </c>
      <c r="F195" s="8"/>
      <c r="G195" s="12">
        <v>1134.901899476276</v>
      </c>
      <c r="H195" s="8"/>
    </row>
    <row r="196" spans="1:8" ht="12.75">
      <c r="A196" s="23"/>
      <c r="B196" s="24"/>
      <c r="C196" s="30"/>
      <c r="D196" s="30"/>
      <c r="E196" s="10" t="s">
        <v>22</v>
      </c>
      <c r="F196" s="8"/>
      <c r="G196" s="12">
        <v>4468.037207848042</v>
      </c>
      <c r="H196" s="8"/>
    </row>
    <row r="197" spans="1:8" ht="12.75">
      <c r="A197" s="23"/>
      <c r="B197" s="24"/>
      <c r="C197" s="30"/>
      <c r="D197" s="30"/>
      <c r="E197" s="10" t="s">
        <v>49</v>
      </c>
      <c r="F197" s="8"/>
      <c r="G197" s="12">
        <v>909.9663878683655</v>
      </c>
      <c r="H197" s="8"/>
    </row>
    <row r="198" spans="1:8" ht="12.75">
      <c r="A198" s="23"/>
      <c r="B198" s="24"/>
      <c r="C198" s="30"/>
      <c r="D198" s="30"/>
      <c r="E198" s="10" t="s">
        <v>50</v>
      </c>
      <c r="F198" s="8"/>
      <c r="G198" s="12">
        <v>63.90213397952005</v>
      </c>
      <c r="H198" s="8"/>
    </row>
    <row r="199" spans="1:8" ht="12.75">
      <c r="A199" s="23"/>
      <c r="B199" s="24"/>
      <c r="C199" s="30"/>
      <c r="D199" s="30"/>
      <c r="E199" s="10" t="s">
        <v>24</v>
      </c>
      <c r="F199" s="8"/>
      <c r="G199" s="12">
        <v>1584.7729226920972</v>
      </c>
      <c r="H199" s="8"/>
    </row>
    <row r="200" spans="1:8" ht="25.5">
      <c r="A200" s="23"/>
      <c r="B200" s="24"/>
      <c r="C200" s="30"/>
      <c r="D200" s="30"/>
      <c r="E200" s="10" t="s">
        <v>25</v>
      </c>
      <c r="F200" s="8"/>
      <c r="G200" s="12">
        <v>0</v>
      </c>
      <c r="H200" s="8"/>
    </row>
    <row r="201" spans="1:8" ht="25.5">
      <c r="A201" s="23"/>
      <c r="B201" s="24"/>
      <c r="C201" s="30"/>
      <c r="D201" s="30"/>
      <c r="E201" s="10" t="s">
        <v>28</v>
      </c>
      <c r="F201" s="8"/>
      <c r="G201" s="12">
        <v>3425.154381302274</v>
      </c>
      <c r="H201" s="8"/>
    </row>
    <row r="202" spans="1:8" ht="25.5">
      <c r="A202" s="23"/>
      <c r="B202" s="24"/>
      <c r="C202" s="30"/>
      <c r="D202" s="30"/>
      <c r="E202" s="10" t="s">
        <v>29</v>
      </c>
      <c r="F202" s="8"/>
      <c r="G202" s="12">
        <v>0</v>
      </c>
      <c r="H202" s="8"/>
    </row>
    <row r="203" spans="1:8" ht="25.5">
      <c r="A203" s="23"/>
      <c r="B203" s="24"/>
      <c r="C203" s="30"/>
      <c r="D203" s="30"/>
      <c r="E203" s="10" t="s">
        <v>30</v>
      </c>
      <c r="F203" s="8"/>
      <c r="G203" s="12">
        <v>115.02384116313608</v>
      </c>
      <c r="H203" s="8"/>
    </row>
    <row r="204" spans="1:8" ht="12.75">
      <c r="A204" s="23"/>
      <c r="B204" s="24"/>
      <c r="C204" s="30"/>
      <c r="D204" s="30"/>
      <c r="E204" s="10" t="s">
        <v>51</v>
      </c>
      <c r="F204" s="8"/>
      <c r="G204" s="12">
        <v>1426.2956304228874</v>
      </c>
      <c r="H204" s="8"/>
    </row>
    <row r="205" spans="1:8" ht="12.75">
      <c r="A205" s="23"/>
      <c r="B205" s="24"/>
      <c r="C205" s="30"/>
      <c r="D205" s="30"/>
      <c r="E205" s="10" t="s">
        <v>35</v>
      </c>
      <c r="F205" s="8"/>
      <c r="G205" s="12">
        <v>495.88055968107557</v>
      </c>
      <c r="H205" s="8"/>
    </row>
    <row r="206" spans="1:8" ht="12.75">
      <c r="A206" s="23"/>
      <c r="B206" s="24"/>
      <c r="C206" s="30"/>
      <c r="D206" s="30"/>
      <c r="E206" s="10" t="s">
        <v>52</v>
      </c>
      <c r="F206" s="8"/>
      <c r="G206" s="12">
        <v>0</v>
      </c>
      <c r="H206" s="8"/>
    </row>
    <row r="207" spans="1:8" ht="12.75">
      <c r="A207" s="26"/>
      <c r="B207" s="27"/>
      <c r="C207" s="31"/>
      <c r="D207" s="31"/>
      <c r="E207" s="10" t="s">
        <v>53</v>
      </c>
      <c r="F207" s="8"/>
      <c r="G207" s="12">
        <v>2796.3573829437973</v>
      </c>
      <c r="H207" s="8"/>
    </row>
    <row r="208" spans="1:8" ht="51">
      <c r="A208" s="20">
        <v>9</v>
      </c>
      <c r="B208" s="21" t="s">
        <v>84</v>
      </c>
      <c r="C208" s="29" t="s">
        <v>63</v>
      </c>
      <c r="D208" s="29" t="s">
        <v>64</v>
      </c>
      <c r="E208" s="10" t="s">
        <v>13</v>
      </c>
      <c r="F208" s="8"/>
      <c r="G208" s="12">
        <v>1497.626827171109</v>
      </c>
      <c r="H208" s="8"/>
    </row>
    <row r="209" spans="1:8" ht="12.75">
      <c r="A209" s="23"/>
      <c r="B209" s="24"/>
      <c r="C209" s="30"/>
      <c r="D209" s="30"/>
      <c r="E209" s="10" t="s">
        <v>44</v>
      </c>
      <c r="F209" s="8"/>
      <c r="G209" s="12">
        <v>0</v>
      </c>
      <c r="H209" s="8"/>
    </row>
    <row r="210" spans="1:8" ht="25.5">
      <c r="A210" s="23"/>
      <c r="B210" s="24"/>
      <c r="C210" s="30"/>
      <c r="D210" s="30"/>
      <c r="E210" s="10" t="s">
        <v>45</v>
      </c>
      <c r="F210" s="8"/>
      <c r="G210" s="12">
        <v>0</v>
      </c>
      <c r="H210" s="8"/>
    </row>
    <row r="211" spans="1:8" ht="25.5">
      <c r="A211" s="23"/>
      <c r="B211" s="24"/>
      <c r="C211" s="30"/>
      <c r="D211" s="30"/>
      <c r="E211" s="10" t="s">
        <v>14</v>
      </c>
      <c r="F211" s="8"/>
      <c r="G211" s="12">
        <v>962.0120378331899</v>
      </c>
      <c r="H211" s="8"/>
    </row>
    <row r="212" spans="1:8" ht="12.75">
      <c r="A212" s="23"/>
      <c r="B212" s="24"/>
      <c r="C212" s="30"/>
      <c r="D212" s="30"/>
      <c r="E212" s="10" t="s">
        <v>46</v>
      </c>
      <c r="F212" s="8"/>
      <c r="G212" s="12">
        <v>0</v>
      </c>
      <c r="H212" s="8"/>
    </row>
    <row r="213" spans="1:8" ht="12.75">
      <c r="A213" s="23"/>
      <c r="B213" s="24"/>
      <c r="C213" s="30"/>
      <c r="D213" s="30"/>
      <c r="E213" s="10" t="s">
        <v>15</v>
      </c>
      <c r="F213" s="8"/>
      <c r="G213" s="12">
        <v>27.678417884780735</v>
      </c>
      <c r="H213" s="8"/>
    </row>
    <row r="214" spans="1:8" ht="12.75">
      <c r="A214" s="23"/>
      <c r="B214" s="24"/>
      <c r="C214" s="30"/>
      <c r="D214" s="30"/>
      <c r="E214" s="10" t="s">
        <v>16</v>
      </c>
      <c r="F214" s="8"/>
      <c r="G214" s="12">
        <v>0</v>
      </c>
      <c r="H214" s="8"/>
    </row>
    <row r="215" spans="1:8" ht="12.75">
      <c r="A215" s="23"/>
      <c r="B215" s="24"/>
      <c r="C215" s="30"/>
      <c r="D215" s="30"/>
      <c r="E215" s="10" t="s">
        <v>47</v>
      </c>
      <c r="F215" s="8"/>
      <c r="G215" s="12">
        <v>0</v>
      </c>
      <c r="H215" s="8"/>
    </row>
    <row r="216" spans="1:8" ht="12.75">
      <c r="A216" s="23"/>
      <c r="B216" s="24"/>
      <c r="C216" s="30"/>
      <c r="D216" s="30"/>
      <c r="E216" s="10" t="s">
        <v>48</v>
      </c>
      <c r="F216" s="8"/>
      <c r="G216" s="12">
        <v>0</v>
      </c>
      <c r="H216" s="8"/>
    </row>
    <row r="217" spans="1:8" ht="12.75">
      <c r="A217" s="23"/>
      <c r="B217" s="24"/>
      <c r="C217" s="30"/>
      <c r="D217" s="30"/>
      <c r="E217" s="10" t="s">
        <v>18</v>
      </c>
      <c r="F217" s="8"/>
      <c r="G217" s="12">
        <v>0</v>
      </c>
      <c r="H217" s="8"/>
    </row>
    <row r="218" spans="1:8" ht="12.75">
      <c r="A218" s="23"/>
      <c r="B218" s="24"/>
      <c r="C218" s="30"/>
      <c r="D218" s="30"/>
      <c r="E218" s="10" t="s">
        <v>19</v>
      </c>
      <c r="F218" s="8"/>
      <c r="G218" s="12">
        <v>3978.9595872742902</v>
      </c>
      <c r="H218" s="8"/>
    </row>
    <row r="219" spans="1:8" ht="12.75">
      <c r="A219" s="23"/>
      <c r="B219" s="24"/>
      <c r="C219" s="30"/>
      <c r="D219" s="30"/>
      <c r="E219" s="10" t="s">
        <v>20</v>
      </c>
      <c r="F219" s="8"/>
      <c r="G219" s="12">
        <v>332.14101461736885</v>
      </c>
      <c r="H219" s="8"/>
    </row>
    <row r="220" spans="1:8" ht="12.75">
      <c r="A220" s="23"/>
      <c r="B220" s="24"/>
      <c r="C220" s="30"/>
      <c r="D220" s="30"/>
      <c r="E220" s="10" t="s">
        <v>22</v>
      </c>
      <c r="F220" s="8"/>
      <c r="G220" s="12">
        <v>1307.6182287188308</v>
      </c>
      <c r="H220" s="8"/>
    </row>
    <row r="221" spans="1:8" ht="12.75">
      <c r="A221" s="23"/>
      <c r="B221" s="24"/>
      <c r="C221" s="30"/>
      <c r="D221" s="30"/>
      <c r="E221" s="10" t="s">
        <v>49</v>
      </c>
      <c r="F221" s="8"/>
      <c r="G221" s="12">
        <v>266.31126397248494</v>
      </c>
      <c r="H221" s="8"/>
    </row>
    <row r="222" spans="1:8" ht="12.75">
      <c r="A222" s="23"/>
      <c r="B222" s="24"/>
      <c r="C222" s="30"/>
      <c r="D222" s="30"/>
      <c r="E222" s="10" t="s">
        <v>50</v>
      </c>
      <c r="F222" s="8"/>
      <c r="G222" s="12">
        <v>18.70163370593293</v>
      </c>
      <c r="H222" s="8"/>
    </row>
    <row r="223" spans="1:8" ht="12.75">
      <c r="A223" s="23"/>
      <c r="B223" s="24"/>
      <c r="C223" s="30"/>
      <c r="D223" s="30"/>
      <c r="E223" s="10" t="s">
        <v>24</v>
      </c>
      <c r="F223" s="8"/>
      <c r="G223" s="12">
        <v>463.8005159071367</v>
      </c>
      <c r="H223" s="8"/>
    </row>
    <row r="224" spans="1:8" ht="25.5">
      <c r="A224" s="23"/>
      <c r="B224" s="24"/>
      <c r="C224" s="30"/>
      <c r="D224" s="30"/>
      <c r="E224" s="10" t="s">
        <v>25</v>
      </c>
      <c r="F224" s="8"/>
      <c r="G224" s="12">
        <v>0</v>
      </c>
      <c r="H224" s="8"/>
    </row>
    <row r="225" spans="1:8" ht="25.5">
      <c r="A225" s="23"/>
      <c r="B225" s="24"/>
      <c r="C225" s="30"/>
      <c r="D225" s="30"/>
      <c r="E225" s="10" t="s">
        <v>28</v>
      </c>
      <c r="F225" s="8"/>
      <c r="G225" s="12">
        <v>1002.4075666380049</v>
      </c>
      <c r="H225" s="8"/>
    </row>
    <row r="226" spans="1:8" ht="25.5">
      <c r="A226" s="23"/>
      <c r="B226" s="24"/>
      <c r="C226" s="30"/>
      <c r="D226" s="30"/>
      <c r="E226" s="10" t="s">
        <v>29</v>
      </c>
      <c r="F226" s="8"/>
      <c r="G226" s="12">
        <v>0</v>
      </c>
      <c r="H226" s="8"/>
    </row>
    <row r="227" spans="1:8" ht="25.5">
      <c r="A227" s="23"/>
      <c r="B227" s="24"/>
      <c r="C227" s="30"/>
      <c r="D227" s="30"/>
      <c r="E227" s="10" t="s">
        <v>30</v>
      </c>
      <c r="F227" s="8"/>
      <c r="G227" s="12">
        <v>33.66294067067927</v>
      </c>
      <c r="H227" s="8"/>
    </row>
    <row r="228" spans="1:8" ht="12.75">
      <c r="A228" s="23"/>
      <c r="B228" s="24"/>
      <c r="C228" s="30"/>
      <c r="D228" s="30"/>
      <c r="E228" s="10" t="s">
        <v>51</v>
      </c>
      <c r="F228" s="8"/>
      <c r="G228" s="12">
        <v>417.420464316423</v>
      </c>
      <c r="H228" s="8"/>
    </row>
    <row r="229" spans="1:8" ht="12.75">
      <c r="A229" s="23"/>
      <c r="B229" s="24"/>
      <c r="C229" s="30"/>
      <c r="D229" s="30"/>
      <c r="E229" s="10" t="s">
        <v>35</v>
      </c>
      <c r="F229" s="8"/>
      <c r="G229" s="12">
        <v>145.12467755803954</v>
      </c>
      <c r="H229" s="8"/>
    </row>
    <row r="230" spans="1:8" ht="12.75">
      <c r="A230" s="23"/>
      <c r="B230" s="24"/>
      <c r="C230" s="30"/>
      <c r="D230" s="30"/>
      <c r="E230" s="10" t="s">
        <v>52</v>
      </c>
      <c r="F230" s="8"/>
      <c r="G230" s="12">
        <v>0</v>
      </c>
      <c r="H230" s="8"/>
    </row>
    <row r="231" spans="1:8" ht="12.75">
      <c r="A231" s="26"/>
      <c r="B231" s="27"/>
      <c r="C231" s="31"/>
      <c r="D231" s="31"/>
      <c r="E231" s="10" t="s">
        <v>53</v>
      </c>
      <c r="F231" s="8"/>
      <c r="G231" s="12">
        <v>818.3834909716251</v>
      </c>
      <c r="H231" s="8"/>
    </row>
    <row r="232" spans="1:8" ht="51">
      <c r="A232" s="20">
        <v>10</v>
      </c>
      <c r="B232" s="21" t="s">
        <v>85</v>
      </c>
      <c r="C232" s="29" t="s">
        <v>63</v>
      </c>
      <c r="D232" s="29" t="s">
        <v>65</v>
      </c>
      <c r="E232" s="10" t="s">
        <v>13</v>
      </c>
      <c r="F232" s="8"/>
      <c r="G232" s="12">
        <v>469.4754944110059</v>
      </c>
      <c r="H232" s="8"/>
    </row>
    <row r="233" spans="1:8" ht="12.75">
      <c r="A233" s="23"/>
      <c r="B233" s="24"/>
      <c r="C233" s="30"/>
      <c r="D233" s="30"/>
      <c r="E233" s="10" t="s">
        <v>44</v>
      </c>
      <c r="F233" s="8"/>
      <c r="G233" s="12">
        <v>0</v>
      </c>
      <c r="H233" s="8"/>
    </row>
    <row r="234" spans="1:8" ht="25.5">
      <c r="A234" s="23"/>
      <c r="B234" s="24"/>
      <c r="C234" s="30"/>
      <c r="D234" s="30"/>
      <c r="E234" s="10" t="s">
        <v>45</v>
      </c>
      <c r="F234" s="8"/>
      <c r="G234" s="12">
        <v>0</v>
      </c>
      <c r="H234" s="8"/>
    </row>
    <row r="235" spans="1:8" ht="25.5">
      <c r="A235" s="23"/>
      <c r="B235" s="24"/>
      <c r="C235" s="30"/>
      <c r="D235" s="30"/>
      <c r="E235" s="10" t="s">
        <v>14</v>
      </c>
      <c r="F235" s="8"/>
      <c r="G235" s="12">
        <v>301.57117173454225</v>
      </c>
      <c r="H235" s="8"/>
    </row>
    <row r="236" spans="1:8" ht="12.75">
      <c r="A236" s="23"/>
      <c r="B236" s="24"/>
      <c r="C236" s="30"/>
      <c r="D236" s="30"/>
      <c r="E236" s="10" t="s">
        <v>46</v>
      </c>
      <c r="F236" s="8"/>
      <c r="G236" s="12">
        <v>0</v>
      </c>
      <c r="H236" s="8"/>
    </row>
    <row r="237" spans="1:8" ht="12.75">
      <c r="A237" s="23"/>
      <c r="B237" s="24"/>
      <c r="C237" s="30"/>
      <c r="D237" s="30"/>
      <c r="E237" s="10" t="s">
        <v>15</v>
      </c>
      <c r="F237" s="8"/>
      <c r="G237" s="12">
        <v>8.676620026577034</v>
      </c>
      <c r="H237" s="8"/>
    </row>
    <row r="238" spans="1:8" ht="12.75">
      <c r="A238" s="23"/>
      <c r="B238" s="24"/>
      <c r="C238" s="30"/>
      <c r="D238" s="30"/>
      <c r="E238" s="10" t="s">
        <v>16</v>
      </c>
      <c r="F238" s="8"/>
      <c r="G238" s="12">
        <v>0</v>
      </c>
      <c r="H238" s="8"/>
    </row>
    <row r="239" spans="1:8" ht="12.75">
      <c r="A239" s="23"/>
      <c r="B239" s="24"/>
      <c r="C239" s="30"/>
      <c r="D239" s="30"/>
      <c r="E239" s="10" t="s">
        <v>47</v>
      </c>
      <c r="F239" s="8"/>
      <c r="G239" s="12">
        <v>0</v>
      </c>
      <c r="H239" s="8"/>
    </row>
    <row r="240" spans="1:8" ht="12.75">
      <c r="A240" s="23"/>
      <c r="B240" s="24"/>
      <c r="C240" s="30"/>
      <c r="D240" s="30"/>
      <c r="E240" s="10" t="s">
        <v>48</v>
      </c>
      <c r="F240" s="8"/>
      <c r="G240" s="12">
        <v>0</v>
      </c>
      <c r="H240" s="8"/>
    </row>
    <row r="241" spans="1:8" ht="12.75">
      <c r="A241" s="23"/>
      <c r="B241" s="24"/>
      <c r="C241" s="30"/>
      <c r="D241" s="30"/>
      <c r="E241" s="10" t="s">
        <v>18</v>
      </c>
      <c r="F241" s="8"/>
      <c r="G241" s="12">
        <v>0</v>
      </c>
      <c r="H241" s="8"/>
    </row>
    <row r="242" spans="1:8" ht="12.75">
      <c r="A242" s="23"/>
      <c r="B242" s="24"/>
      <c r="C242" s="30"/>
      <c r="D242" s="30"/>
      <c r="E242" s="10" t="s">
        <v>19</v>
      </c>
      <c r="F242" s="8"/>
      <c r="G242" s="12">
        <v>1247.322754631439</v>
      </c>
      <c r="H242" s="8"/>
    </row>
    <row r="243" spans="1:8" ht="12.75">
      <c r="A243" s="23"/>
      <c r="B243" s="24"/>
      <c r="C243" s="30"/>
      <c r="D243" s="30"/>
      <c r="E243" s="10" t="s">
        <v>20</v>
      </c>
      <c r="F243" s="8"/>
      <c r="G243" s="12">
        <v>104.1194403189244</v>
      </c>
      <c r="H243" s="8"/>
    </row>
    <row r="244" spans="1:8" ht="12.75">
      <c r="A244" s="23"/>
      <c r="B244" s="24"/>
      <c r="C244" s="30"/>
      <c r="D244" s="30"/>
      <c r="E244" s="10" t="s">
        <v>22</v>
      </c>
      <c r="F244" s="8"/>
      <c r="G244" s="12">
        <v>409.91167044477453</v>
      </c>
      <c r="H244" s="8"/>
    </row>
    <row r="245" spans="1:8" ht="12.75">
      <c r="A245" s="23"/>
      <c r="B245" s="24"/>
      <c r="C245" s="30"/>
      <c r="D245" s="30"/>
      <c r="E245" s="10" t="s">
        <v>49</v>
      </c>
      <c r="F245" s="8"/>
      <c r="G245" s="12">
        <v>83.48315485030875</v>
      </c>
      <c r="H245" s="8"/>
    </row>
    <row r="246" spans="1:8" ht="12.75">
      <c r="A246" s="23"/>
      <c r="B246" s="24"/>
      <c r="C246" s="30"/>
      <c r="D246" s="30"/>
      <c r="E246" s="10" t="s">
        <v>50</v>
      </c>
      <c r="F246" s="8"/>
      <c r="G246" s="12">
        <v>5.862581099038537</v>
      </c>
      <c r="H246" s="8"/>
    </row>
    <row r="247" spans="1:8" ht="12.75">
      <c r="A247" s="23"/>
      <c r="B247" s="24"/>
      <c r="C247" s="30"/>
      <c r="D247" s="30"/>
      <c r="E247" s="10" t="s">
        <v>24</v>
      </c>
      <c r="F247" s="8"/>
      <c r="G247" s="12">
        <v>145.39201125615568</v>
      </c>
      <c r="H247" s="8"/>
    </row>
    <row r="248" spans="1:8" ht="25.5">
      <c r="A248" s="23"/>
      <c r="B248" s="24"/>
      <c r="C248" s="30"/>
      <c r="D248" s="30"/>
      <c r="E248" s="10" t="s">
        <v>25</v>
      </c>
      <c r="F248" s="8"/>
      <c r="G248" s="12">
        <v>0</v>
      </c>
      <c r="H248" s="8"/>
    </row>
    <row r="249" spans="1:8" ht="25.5">
      <c r="A249" s="23"/>
      <c r="B249" s="24"/>
      <c r="C249" s="30"/>
      <c r="D249" s="30"/>
      <c r="E249" s="10" t="s">
        <v>28</v>
      </c>
      <c r="F249" s="8"/>
      <c r="G249" s="12">
        <v>314.2343469084655</v>
      </c>
      <c r="H249" s="8"/>
    </row>
    <row r="250" spans="1:8" ht="25.5">
      <c r="A250" s="23"/>
      <c r="B250" s="24"/>
      <c r="C250" s="30"/>
      <c r="D250" s="30"/>
      <c r="E250" s="10" t="s">
        <v>29</v>
      </c>
      <c r="F250" s="8"/>
      <c r="G250" s="12">
        <v>0</v>
      </c>
      <c r="H250" s="8"/>
    </row>
    <row r="251" spans="1:8" ht="25.5">
      <c r="A251" s="23"/>
      <c r="B251" s="24"/>
      <c r="C251" s="30"/>
      <c r="D251" s="30"/>
      <c r="E251" s="10" t="s">
        <v>30</v>
      </c>
      <c r="F251" s="8"/>
      <c r="G251" s="12">
        <v>10.552645978269364</v>
      </c>
      <c r="H251" s="8"/>
    </row>
    <row r="252" spans="1:8" ht="12.75">
      <c r="A252" s="23"/>
      <c r="B252" s="24"/>
      <c r="C252" s="30"/>
      <c r="D252" s="30"/>
      <c r="E252" s="10" t="s">
        <v>51</v>
      </c>
      <c r="F252" s="8"/>
      <c r="G252" s="12">
        <v>130.85281013054012</v>
      </c>
      <c r="H252" s="8"/>
    </row>
    <row r="253" spans="1:8" ht="12.75">
      <c r="A253" s="23"/>
      <c r="B253" s="24"/>
      <c r="C253" s="30"/>
      <c r="D253" s="30"/>
      <c r="E253" s="10" t="s">
        <v>35</v>
      </c>
      <c r="F253" s="8"/>
      <c r="G253" s="12">
        <v>45.493629328539036</v>
      </c>
      <c r="H253" s="8"/>
    </row>
    <row r="254" spans="1:8" ht="12.75">
      <c r="A254" s="23"/>
      <c r="B254" s="24"/>
      <c r="C254" s="30"/>
      <c r="D254" s="30"/>
      <c r="E254" s="10" t="s">
        <v>52</v>
      </c>
      <c r="F254" s="8"/>
      <c r="G254" s="12">
        <v>0</v>
      </c>
      <c r="H254" s="8"/>
    </row>
    <row r="255" spans="1:8" ht="12.75">
      <c r="A255" s="26"/>
      <c r="B255" s="27"/>
      <c r="C255" s="31"/>
      <c r="D255" s="31"/>
      <c r="E255" s="10" t="s">
        <v>53</v>
      </c>
      <c r="F255" s="8"/>
      <c r="G255" s="12">
        <v>256.54654889392634</v>
      </c>
      <c r="H255" s="8"/>
    </row>
    <row r="256" spans="1:8" ht="51">
      <c r="A256" s="20">
        <v>11</v>
      </c>
      <c r="B256" s="21" t="s">
        <v>86</v>
      </c>
      <c r="C256" s="29" t="s">
        <v>63</v>
      </c>
      <c r="D256" s="29" t="s">
        <v>66</v>
      </c>
      <c r="E256" s="10" t="s">
        <v>13</v>
      </c>
      <c r="F256" s="8"/>
      <c r="G256" s="12">
        <v>508.59845227858983</v>
      </c>
      <c r="H256" s="8"/>
    </row>
    <row r="257" spans="1:8" ht="12.75">
      <c r="A257" s="23"/>
      <c r="B257" s="24"/>
      <c r="C257" s="30"/>
      <c r="D257" s="30"/>
      <c r="E257" s="10" t="s">
        <v>44</v>
      </c>
      <c r="F257" s="8"/>
      <c r="G257" s="12">
        <v>0</v>
      </c>
      <c r="H257" s="8"/>
    </row>
    <row r="258" spans="1:8" ht="25.5">
      <c r="A258" s="23"/>
      <c r="B258" s="24"/>
      <c r="C258" s="30"/>
      <c r="D258" s="30"/>
      <c r="E258" s="10" t="s">
        <v>45</v>
      </c>
      <c r="F258" s="8"/>
      <c r="G258" s="12">
        <v>0</v>
      </c>
      <c r="H258" s="8"/>
    </row>
    <row r="259" spans="1:8" ht="25.5">
      <c r="A259" s="23"/>
      <c r="B259" s="24"/>
      <c r="C259" s="30"/>
      <c r="D259" s="30"/>
      <c r="E259" s="10" t="s">
        <v>14</v>
      </c>
      <c r="F259" s="8"/>
      <c r="G259" s="12">
        <v>326.7021027124208</v>
      </c>
      <c r="H259" s="8"/>
    </row>
    <row r="260" spans="1:8" ht="12.75">
      <c r="A260" s="23"/>
      <c r="B260" s="24"/>
      <c r="C260" s="30"/>
      <c r="D260" s="30"/>
      <c r="E260" s="10" t="s">
        <v>46</v>
      </c>
      <c r="F260" s="8"/>
      <c r="G260" s="12">
        <v>0</v>
      </c>
      <c r="H260" s="8"/>
    </row>
    <row r="261" spans="1:8" ht="12.75">
      <c r="A261" s="23"/>
      <c r="B261" s="24"/>
      <c r="C261" s="30"/>
      <c r="D261" s="30"/>
      <c r="E261" s="10" t="s">
        <v>15</v>
      </c>
      <c r="F261" s="8"/>
      <c r="G261" s="12">
        <v>9.399671695458453</v>
      </c>
      <c r="H261" s="8"/>
    </row>
    <row r="262" spans="1:8" ht="12.75">
      <c r="A262" s="23"/>
      <c r="B262" s="24"/>
      <c r="C262" s="30"/>
      <c r="D262" s="30"/>
      <c r="E262" s="10" t="s">
        <v>16</v>
      </c>
      <c r="F262" s="8"/>
      <c r="G262" s="12">
        <v>0</v>
      </c>
      <c r="H262" s="8"/>
    </row>
    <row r="263" spans="1:8" ht="12.75">
      <c r="A263" s="23"/>
      <c r="B263" s="24"/>
      <c r="C263" s="30"/>
      <c r="D263" s="30"/>
      <c r="E263" s="10" t="s">
        <v>47</v>
      </c>
      <c r="F263" s="8"/>
      <c r="G263" s="12">
        <v>0</v>
      </c>
      <c r="H263" s="8"/>
    </row>
    <row r="264" spans="1:8" ht="12.75">
      <c r="A264" s="23"/>
      <c r="B264" s="24"/>
      <c r="C264" s="30"/>
      <c r="D264" s="30"/>
      <c r="E264" s="10" t="s">
        <v>48</v>
      </c>
      <c r="F264" s="8"/>
      <c r="G264" s="12">
        <v>0</v>
      </c>
      <c r="H264" s="8"/>
    </row>
    <row r="265" spans="1:8" ht="12.75">
      <c r="A265" s="23"/>
      <c r="B265" s="24"/>
      <c r="C265" s="30"/>
      <c r="D265" s="30"/>
      <c r="E265" s="10" t="s">
        <v>18</v>
      </c>
      <c r="F265" s="8"/>
      <c r="G265" s="12">
        <v>0</v>
      </c>
      <c r="H265" s="8"/>
    </row>
    <row r="266" spans="1:8" ht="12.75">
      <c r="A266" s="23"/>
      <c r="B266" s="24"/>
      <c r="C266" s="30"/>
      <c r="D266" s="30"/>
      <c r="E266" s="10" t="s">
        <v>19</v>
      </c>
      <c r="F266" s="8"/>
      <c r="G266" s="12">
        <v>1351.2663175173923</v>
      </c>
      <c r="H266" s="8"/>
    </row>
    <row r="267" spans="1:8" ht="12.75">
      <c r="A267" s="23"/>
      <c r="B267" s="24"/>
      <c r="C267" s="30"/>
      <c r="D267" s="30"/>
      <c r="E267" s="10" t="s">
        <v>20</v>
      </c>
      <c r="F267" s="8"/>
      <c r="G267" s="12">
        <v>112.79606034550144</v>
      </c>
      <c r="H267" s="8"/>
    </row>
    <row r="268" spans="1:8" ht="12.75">
      <c r="A268" s="23"/>
      <c r="B268" s="24"/>
      <c r="C268" s="30"/>
      <c r="D268" s="30"/>
      <c r="E268" s="10" t="s">
        <v>22</v>
      </c>
      <c r="F268" s="8"/>
      <c r="G268" s="12">
        <v>444.07097631517246</v>
      </c>
      <c r="H268" s="8"/>
    </row>
    <row r="269" spans="1:8" ht="12.75">
      <c r="A269" s="23"/>
      <c r="B269" s="24"/>
      <c r="C269" s="30"/>
      <c r="D269" s="30"/>
      <c r="E269" s="10" t="s">
        <v>49</v>
      </c>
      <c r="F269" s="8"/>
      <c r="G269" s="12">
        <v>90.44008442116782</v>
      </c>
      <c r="H269" s="8"/>
    </row>
    <row r="270" spans="1:8" ht="12.75">
      <c r="A270" s="23"/>
      <c r="B270" s="24"/>
      <c r="C270" s="30"/>
      <c r="D270" s="30"/>
      <c r="E270" s="10" t="s">
        <v>50</v>
      </c>
      <c r="F270" s="8"/>
      <c r="G270" s="12">
        <v>6.351129523958415</v>
      </c>
      <c r="H270" s="8"/>
    </row>
    <row r="271" spans="1:8" ht="12.75">
      <c r="A271" s="23"/>
      <c r="B271" s="24"/>
      <c r="C271" s="30"/>
      <c r="D271" s="30"/>
      <c r="E271" s="10" t="s">
        <v>24</v>
      </c>
      <c r="F271" s="8"/>
      <c r="G271" s="12">
        <v>157.50801219416869</v>
      </c>
      <c r="H271" s="8"/>
    </row>
    <row r="272" spans="1:8" ht="25.5">
      <c r="A272" s="23"/>
      <c r="B272" s="24"/>
      <c r="C272" s="30"/>
      <c r="D272" s="30"/>
      <c r="E272" s="10" t="s">
        <v>25</v>
      </c>
      <c r="F272" s="8"/>
      <c r="G272" s="12">
        <v>0</v>
      </c>
      <c r="H272" s="8"/>
    </row>
    <row r="273" spans="1:8" ht="25.5">
      <c r="A273" s="23"/>
      <c r="B273" s="24"/>
      <c r="C273" s="30"/>
      <c r="D273" s="30"/>
      <c r="E273" s="10" t="s">
        <v>28</v>
      </c>
      <c r="F273" s="8"/>
      <c r="G273" s="12">
        <v>340.420542484171</v>
      </c>
      <c r="H273" s="8"/>
    </row>
    <row r="274" spans="1:8" ht="25.5">
      <c r="A274" s="23"/>
      <c r="B274" s="24"/>
      <c r="C274" s="30"/>
      <c r="D274" s="30"/>
      <c r="E274" s="10" t="s">
        <v>29</v>
      </c>
      <c r="F274" s="8"/>
      <c r="G274" s="12">
        <v>0</v>
      </c>
      <c r="H274" s="8"/>
    </row>
    <row r="275" spans="1:8" ht="25.5">
      <c r="A275" s="23"/>
      <c r="B275" s="24"/>
      <c r="C275" s="30"/>
      <c r="D275" s="30"/>
      <c r="E275" s="10" t="s">
        <v>30</v>
      </c>
      <c r="F275" s="8"/>
      <c r="G275" s="12">
        <v>11.432033143125146</v>
      </c>
      <c r="H275" s="8"/>
    </row>
    <row r="276" spans="1:8" ht="12.75">
      <c r="A276" s="23"/>
      <c r="B276" s="24"/>
      <c r="C276" s="30"/>
      <c r="D276" s="30"/>
      <c r="E276" s="10" t="s">
        <v>51</v>
      </c>
      <c r="F276" s="8"/>
      <c r="G276" s="12">
        <v>141.7572109747518</v>
      </c>
      <c r="H276" s="8"/>
    </row>
    <row r="277" spans="1:8" ht="12.75">
      <c r="A277" s="23"/>
      <c r="B277" s="24"/>
      <c r="C277" s="30"/>
      <c r="D277" s="30"/>
      <c r="E277" s="10" t="s">
        <v>35</v>
      </c>
      <c r="F277" s="8"/>
      <c r="G277" s="12">
        <v>49.284765105917295</v>
      </c>
      <c r="H277" s="8"/>
    </row>
    <row r="278" spans="1:8" ht="12.75">
      <c r="A278" s="23"/>
      <c r="B278" s="24"/>
      <c r="C278" s="30"/>
      <c r="D278" s="30"/>
      <c r="E278" s="10" t="s">
        <v>52</v>
      </c>
      <c r="F278" s="8"/>
      <c r="G278" s="12">
        <v>0</v>
      </c>
      <c r="H278" s="8"/>
    </row>
    <row r="279" spans="1:8" ht="12.75">
      <c r="A279" s="26"/>
      <c r="B279" s="27"/>
      <c r="C279" s="31"/>
      <c r="D279" s="31"/>
      <c r="E279" s="10" t="s">
        <v>53</v>
      </c>
      <c r="F279" s="8"/>
      <c r="G279" s="12">
        <v>277.92542796842025</v>
      </c>
      <c r="H279" s="8"/>
    </row>
    <row r="280" spans="1:8" ht="51">
      <c r="A280" s="20">
        <v>12</v>
      </c>
      <c r="B280" s="21" t="s">
        <v>87</v>
      </c>
      <c r="C280" s="29" t="s">
        <v>63</v>
      </c>
      <c r="D280" s="29" t="s">
        <v>67</v>
      </c>
      <c r="E280" s="10" t="s">
        <v>13</v>
      </c>
      <c r="F280" s="8"/>
      <c r="G280" s="12">
        <v>2621.2381771281166</v>
      </c>
      <c r="H280" s="8"/>
    </row>
    <row r="281" spans="1:8" ht="12.75">
      <c r="A281" s="23"/>
      <c r="B281" s="24"/>
      <c r="C281" s="30"/>
      <c r="D281" s="30"/>
      <c r="E281" s="10" t="s">
        <v>44</v>
      </c>
      <c r="F281" s="8"/>
      <c r="G281" s="12">
        <v>0</v>
      </c>
      <c r="H281" s="8"/>
    </row>
    <row r="282" spans="1:8" ht="25.5">
      <c r="A282" s="23"/>
      <c r="B282" s="24"/>
      <c r="C282" s="30"/>
      <c r="D282" s="30"/>
      <c r="E282" s="10" t="s">
        <v>45</v>
      </c>
      <c r="F282" s="8"/>
      <c r="G282" s="12">
        <v>0</v>
      </c>
      <c r="H282" s="8"/>
    </row>
    <row r="283" spans="1:8" ht="25.5">
      <c r="A283" s="23"/>
      <c r="B283" s="24"/>
      <c r="C283" s="30"/>
      <c r="D283" s="30"/>
      <c r="E283" s="10" t="s">
        <v>14</v>
      </c>
      <c r="F283" s="8"/>
      <c r="G283" s="12">
        <v>1683.772375517861</v>
      </c>
      <c r="H283" s="8"/>
    </row>
    <row r="284" spans="1:8" ht="12.75">
      <c r="A284" s="23"/>
      <c r="B284" s="24"/>
      <c r="C284" s="30"/>
      <c r="D284" s="30"/>
      <c r="E284" s="10" t="s">
        <v>46</v>
      </c>
      <c r="F284" s="8"/>
      <c r="G284" s="12">
        <v>0</v>
      </c>
      <c r="H284" s="8"/>
    </row>
    <row r="285" spans="1:8" ht="12.75">
      <c r="A285" s="23"/>
      <c r="B285" s="24"/>
      <c r="C285" s="30"/>
      <c r="D285" s="30"/>
      <c r="E285" s="10" t="s">
        <v>15</v>
      </c>
      <c r="F285" s="8"/>
      <c r="G285" s="12">
        <v>48.44446181505511</v>
      </c>
      <c r="H285" s="8"/>
    </row>
    <row r="286" spans="1:8" ht="12.75">
      <c r="A286" s="23"/>
      <c r="B286" s="24"/>
      <c r="C286" s="30"/>
      <c r="D286" s="30"/>
      <c r="E286" s="10" t="s">
        <v>16</v>
      </c>
      <c r="F286" s="8"/>
      <c r="G286" s="12">
        <v>0</v>
      </c>
      <c r="H286" s="8"/>
    </row>
    <row r="287" spans="1:8" ht="12.75">
      <c r="A287" s="23"/>
      <c r="B287" s="24"/>
      <c r="C287" s="30"/>
      <c r="D287" s="30"/>
      <c r="E287" s="10" t="s">
        <v>47</v>
      </c>
      <c r="F287" s="8"/>
      <c r="G287" s="12">
        <v>0</v>
      </c>
      <c r="H287" s="8"/>
    </row>
    <row r="288" spans="1:8" ht="12.75">
      <c r="A288" s="23"/>
      <c r="B288" s="24"/>
      <c r="C288" s="30"/>
      <c r="D288" s="30"/>
      <c r="E288" s="10" t="s">
        <v>48</v>
      </c>
      <c r="F288" s="8"/>
      <c r="G288" s="12">
        <v>0</v>
      </c>
      <c r="H288" s="8"/>
    </row>
    <row r="289" spans="1:8" ht="12.75">
      <c r="A289" s="23"/>
      <c r="B289" s="24"/>
      <c r="C289" s="30"/>
      <c r="D289" s="30"/>
      <c r="E289" s="10" t="s">
        <v>18</v>
      </c>
      <c r="F289" s="8"/>
      <c r="G289" s="12">
        <v>0</v>
      </c>
      <c r="H289" s="8"/>
    </row>
    <row r="290" spans="1:8" ht="12.75">
      <c r="A290" s="23"/>
      <c r="B290" s="24"/>
      <c r="C290" s="30"/>
      <c r="D290" s="30"/>
      <c r="E290" s="10" t="s">
        <v>19</v>
      </c>
      <c r="F290" s="8"/>
      <c r="G290" s="12">
        <v>6964.218713358868</v>
      </c>
      <c r="H290" s="8"/>
    </row>
    <row r="291" spans="1:8" ht="12.75">
      <c r="A291" s="23"/>
      <c r="B291" s="24"/>
      <c r="C291" s="30"/>
      <c r="D291" s="30"/>
      <c r="E291" s="10" t="s">
        <v>20</v>
      </c>
      <c r="F291" s="8"/>
      <c r="G291" s="12">
        <v>581.3335417806612</v>
      </c>
      <c r="H291" s="8"/>
    </row>
    <row r="292" spans="1:8" ht="12.75">
      <c r="A292" s="23"/>
      <c r="B292" s="24"/>
      <c r="C292" s="30"/>
      <c r="D292" s="30"/>
      <c r="E292" s="10" t="s">
        <v>22</v>
      </c>
      <c r="F292" s="8"/>
      <c r="G292" s="12">
        <v>2288.673493316658</v>
      </c>
      <c r="H292" s="8"/>
    </row>
    <row r="293" spans="1:8" ht="12.75">
      <c r="A293" s="23"/>
      <c r="B293" s="24"/>
      <c r="C293" s="30"/>
      <c r="D293" s="30"/>
      <c r="E293" s="10" t="s">
        <v>49</v>
      </c>
      <c r="F293" s="8"/>
      <c r="G293" s="12">
        <v>466.11428124755724</v>
      </c>
      <c r="H293" s="8"/>
    </row>
    <row r="294" spans="1:8" ht="12.75">
      <c r="A294" s="23"/>
      <c r="B294" s="24"/>
      <c r="C294" s="30"/>
      <c r="D294" s="30"/>
      <c r="E294" s="10" t="s">
        <v>50</v>
      </c>
      <c r="F294" s="8"/>
      <c r="G294" s="12">
        <v>32.73274446963183</v>
      </c>
      <c r="H294" s="8"/>
    </row>
    <row r="295" spans="1:8" ht="12.75">
      <c r="A295" s="23"/>
      <c r="B295" s="24"/>
      <c r="C295" s="30"/>
      <c r="D295" s="30"/>
      <c r="E295" s="10" t="s">
        <v>24</v>
      </c>
      <c r="F295" s="8"/>
      <c r="G295" s="12">
        <v>811.7720628468694</v>
      </c>
      <c r="H295" s="8"/>
    </row>
    <row r="296" spans="1:8" ht="25.5">
      <c r="A296" s="23"/>
      <c r="B296" s="24"/>
      <c r="C296" s="30"/>
      <c r="D296" s="30"/>
      <c r="E296" s="10" t="s">
        <v>25</v>
      </c>
      <c r="F296" s="8"/>
      <c r="G296" s="12">
        <v>0</v>
      </c>
      <c r="H296" s="8"/>
    </row>
    <row r="297" spans="1:8" ht="25.5">
      <c r="A297" s="23"/>
      <c r="B297" s="24"/>
      <c r="C297" s="30"/>
      <c r="D297" s="30"/>
      <c r="E297" s="10" t="s">
        <v>28</v>
      </c>
      <c r="F297" s="8"/>
      <c r="G297" s="12">
        <v>1754.4751035722659</v>
      </c>
      <c r="H297" s="8"/>
    </row>
    <row r="298" spans="1:8" ht="25.5">
      <c r="A298" s="23"/>
      <c r="B298" s="24"/>
      <c r="C298" s="30"/>
      <c r="D298" s="30"/>
      <c r="E298" s="10" t="s">
        <v>29</v>
      </c>
      <c r="F298" s="8"/>
      <c r="G298" s="12">
        <v>0</v>
      </c>
      <c r="H298" s="8"/>
    </row>
    <row r="299" spans="1:8" ht="25.5">
      <c r="A299" s="23"/>
      <c r="B299" s="24"/>
      <c r="C299" s="30"/>
      <c r="D299" s="30"/>
      <c r="E299" s="10" t="s">
        <v>30</v>
      </c>
      <c r="F299" s="8"/>
      <c r="G299" s="12">
        <v>58.91894004533729</v>
      </c>
      <c r="H299" s="8"/>
    </row>
    <row r="300" spans="1:8" ht="12.75">
      <c r="A300" s="23"/>
      <c r="B300" s="24"/>
      <c r="C300" s="30"/>
      <c r="D300" s="30"/>
      <c r="E300" s="10" t="s">
        <v>51</v>
      </c>
      <c r="F300" s="8"/>
      <c r="G300" s="12">
        <v>730.5948565621824</v>
      </c>
      <c r="H300" s="8"/>
    </row>
    <row r="301" spans="1:8" ht="12.75">
      <c r="A301" s="23"/>
      <c r="B301" s="24"/>
      <c r="C301" s="30"/>
      <c r="D301" s="30"/>
      <c r="E301" s="10" t="s">
        <v>35</v>
      </c>
      <c r="F301" s="8"/>
      <c r="G301" s="12">
        <v>254.006097084343</v>
      </c>
      <c r="H301" s="8"/>
    </row>
    <row r="302" spans="1:8" ht="12.75">
      <c r="A302" s="23"/>
      <c r="B302" s="24"/>
      <c r="C302" s="30"/>
      <c r="D302" s="30"/>
      <c r="E302" s="10" t="s">
        <v>52</v>
      </c>
      <c r="F302" s="8"/>
      <c r="G302" s="12">
        <v>0</v>
      </c>
      <c r="H302" s="8"/>
    </row>
    <row r="303" spans="1:8" ht="12.75">
      <c r="A303" s="26"/>
      <c r="B303" s="27"/>
      <c r="C303" s="31"/>
      <c r="D303" s="31"/>
      <c r="E303" s="10" t="s">
        <v>53</v>
      </c>
      <c r="F303" s="8"/>
      <c r="G303" s="12">
        <v>1432.384897991089</v>
      </c>
      <c r="H303" s="8"/>
    </row>
    <row r="304" spans="1:8" ht="51">
      <c r="A304" s="20">
        <v>13</v>
      </c>
      <c r="B304" s="21" t="s">
        <v>88</v>
      </c>
      <c r="C304" s="29"/>
      <c r="D304" s="29"/>
      <c r="E304" s="10" t="s">
        <v>13</v>
      </c>
      <c r="F304" s="8"/>
      <c r="G304" s="12">
        <v>34193.46517626827</v>
      </c>
      <c r="H304" s="8"/>
    </row>
    <row r="305" spans="1:8" ht="12.75">
      <c r="A305" s="23"/>
      <c r="B305" s="24"/>
      <c r="C305" s="30"/>
      <c r="D305" s="30"/>
      <c r="E305" s="10" t="s">
        <v>44</v>
      </c>
      <c r="F305" s="8"/>
      <c r="G305" s="12">
        <v>0</v>
      </c>
      <c r="H305" s="8"/>
    </row>
    <row r="306" spans="1:8" ht="25.5">
      <c r="A306" s="23"/>
      <c r="B306" s="24"/>
      <c r="C306" s="30"/>
      <c r="D306" s="30"/>
      <c r="E306" s="10" t="s">
        <v>45</v>
      </c>
      <c r="F306" s="8"/>
      <c r="G306" s="12">
        <v>0</v>
      </c>
      <c r="H306" s="8"/>
    </row>
    <row r="307" spans="1:8" ht="25.5">
      <c r="A307" s="23"/>
      <c r="B307" s="24"/>
      <c r="C307" s="30"/>
      <c r="D307" s="30"/>
      <c r="E307" s="10" t="s">
        <v>14</v>
      </c>
      <c r="F307" s="8"/>
      <c r="G307" s="12">
        <v>21964.43367466583</v>
      </c>
      <c r="H307" s="8"/>
    </row>
    <row r="308" spans="1:8" ht="12.75">
      <c r="A308" s="23"/>
      <c r="B308" s="24"/>
      <c r="C308" s="30"/>
      <c r="D308" s="30"/>
      <c r="E308" s="10" t="s">
        <v>46</v>
      </c>
      <c r="F308" s="8"/>
      <c r="G308" s="12">
        <v>0</v>
      </c>
      <c r="H308" s="8"/>
    </row>
    <row r="309" spans="1:8" ht="12.75">
      <c r="A309" s="23"/>
      <c r="B309" s="24"/>
      <c r="C309" s="30"/>
      <c r="D309" s="30"/>
      <c r="E309" s="10" t="s">
        <v>15</v>
      </c>
      <c r="F309" s="8"/>
      <c r="G309" s="12">
        <v>631.9471586023607</v>
      </c>
      <c r="H309" s="8"/>
    </row>
    <row r="310" spans="1:8" ht="12.75">
      <c r="A310" s="23"/>
      <c r="B310" s="24"/>
      <c r="C310" s="30"/>
      <c r="D310" s="30"/>
      <c r="E310" s="10" t="s">
        <v>16</v>
      </c>
      <c r="F310" s="8"/>
      <c r="G310" s="12">
        <v>0</v>
      </c>
      <c r="H310" s="8"/>
    </row>
    <row r="311" spans="1:8" ht="12.75">
      <c r="A311" s="23"/>
      <c r="B311" s="24"/>
      <c r="C311" s="30"/>
      <c r="D311" s="30"/>
      <c r="E311" s="10" t="s">
        <v>47</v>
      </c>
      <c r="F311" s="8"/>
      <c r="G311" s="12">
        <v>0</v>
      </c>
      <c r="H311" s="8"/>
    </row>
    <row r="312" spans="1:8" ht="12.75">
      <c r="A312" s="23"/>
      <c r="B312" s="24"/>
      <c r="C312" s="30"/>
      <c r="D312" s="30"/>
      <c r="E312" s="10" t="s">
        <v>48</v>
      </c>
      <c r="F312" s="8"/>
      <c r="G312" s="12">
        <v>0</v>
      </c>
      <c r="H312" s="8"/>
    </row>
    <row r="313" spans="1:8" ht="12.75">
      <c r="A313" s="23"/>
      <c r="B313" s="24"/>
      <c r="C313" s="30"/>
      <c r="D313" s="30"/>
      <c r="E313" s="10" t="s">
        <v>18</v>
      </c>
      <c r="F313" s="8"/>
      <c r="G313" s="12">
        <v>0</v>
      </c>
      <c r="H313" s="8"/>
    </row>
    <row r="314" spans="1:8" ht="12.75">
      <c r="A314" s="23"/>
      <c r="B314" s="24"/>
      <c r="C314" s="30"/>
      <c r="D314" s="30"/>
      <c r="E314" s="10" t="s">
        <v>19</v>
      </c>
      <c r="F314" s="8"/>
      <c r="G314" s="12">
        <v>90846.67396232314</v>
      </c>
      <c r="H314" s="8"/>
    </row>
    <row r="315" spans="1:8" ht="12.75">
      <c r="A315" s="23"/>
      <c r="B315" s="24"/>
      <c r="C315" s="30"/>
      <c r="D315" s="30"/>
      <c r="E315" s="10" t="s">
        <v>20</v>
      </c>
      <c r="F315" s="8"/>
      <c r="G315" s="12">
        <v>7583.365903228328</v>
      </c>
      <c r="H315" s="8"/>
    </row>
    <row r="316" spans="1:8" ht="12.75">
      <c r="A316" s="23"/>
      <c r="B316" s="24"/>
      <c r="C316" s="30"/>
      <c r="D316" s="30"/>
      <c r="E316" s="10" t="s">
        <v>22</v>
      </c>
      <c r="F316" s="8"/>
      <c r="G316" s="12">
        <v>29855.233330727748</v>
      </c>
      <c r="H316" s="8"/>
    </row>
    <row r="317" spans="1:8" ht="12.75">
      <c r="A317" s="23"/>
      <c r="B317" s="24"/>
      <c r="C317" s="30"/>
      <c r="D317" s="30"/>
      <c r="E317" s="10" t="s">
        <v>49</v>
      </c>
      <c r="F317" s="8"/>
      <c r="G317" s="12">
        <v>6080.356444930821</v>
      </c>
      <c r="H317" s="8"/>
    </row>
    <row r="318" spans="1:8" ht="12.75">
      <c r="A318" s="23"/>
      <c r="B318" s="24"/>
      <c r="C318" s="30"/>
      <c r="D318" s="30"/>
      <c r="E318" s="10" t="s">
        <v>50</v>
      </c>
      <c r="F318" s="8"/>
      <c r="G318" s="12">
        <v>426.99132337997344</v>
      </c>
      <c r="H318" s="8"/>
    </row>
    <row r="319" spans="1:8" ht="12.75">
      <c r="A319" s="23"/>
      <c r="B319" s="24"/>
      <c r="C319" s="30"/>
      <c r="D319" s="30"/>
      <c r="E319" s="10" t="s">
        <v>24</v>
      </c>
      <c r="F319" s="8"/>
      <c r="G319" s="12">
        <v>10589.38481982334</v>
      </c>
      <c r="H319" s="8"/>
    </row>
    <row r="320" spans="1:8" ht="25.5">
      <c r="A320" s="23"/>
      <c r="B320" s="24"/>
      <c r="C320" s="30"/>
      <c r="D320" s="30"/>
      <c r="E320" s="10" t="s">
        <v>25</v>
      </c>
      <c r="F320" s="8"/>
      <c r="G320" s="12">
        <v>0</v>
      </c>
      <c r="H320" s="8"/>
    </row>
    <row r="321" spans="1:8" ht="25.5">
      <c r="A321" s="23"/>
      <c r="B321" s="24"/>
      <c r="C321" s="30"/>
      <c r="D321" s="30"/>
      <c r="E321" s="10" t="s">
        <v>28</v>
      </c>
      <c r="F321" s="8"/>
      <c r="G321" s="12">
        <v>22886.734933166576</v>
      </c>
      <c r="H321" s="8"/>
    </row>
    <row r="322" spans="1:8" ht="25.5">
      <c r="A322" s="23"/>
      <c r="B322" s="24"/>
      <c r="C322" s="30"/>
      <c r="D322" s="30"/>
      <c r="E322" s="10" t="s">
        <v>29</v>
      </c>
      <c r="F322" s="8"/>
      <c r="G322" s="12">
        <v>0</v>
      </c>
      <c r="H322" s="8"/>
    </row>
    <row r="323" spans="1:8" ht="25.5">
      <c r="A323" s="23"/>
      <c r="B323" s="24"/>
      <c r="C323" s="30"/>
      <c r="D323" s="30"/>
      <c r="E323" s="10" t="s">
        <v>30</v>
      </c>
      <c r="F323" s="8"/>
      <c r="G323" s="12">
        <v>768.5843820839522</v>
      </c>
      <c r="H323" s="8"/>
    </row>
    <row r="324" spans="1:8" ht="12.75">
      <c r="A324" s="23"/>
      <c r="B324" s="24"/>
      <c r="C324" s="30"/>
      <c r="D324" s="30"/>
      <c r="E324" s="10" t="s">
        <v>51</v>
      </c>
      <c r="F324" s="8"/>
      <c r="G324" s="12">
        <v>9530.446337841007</v>
      </c>
      <c r="H324" s="8"/>
    </row>
    <row r="325" spans="1:8" ht="12.75">
      <c r="A325" s="23"/>
      <c r="B325" s="24"/>
      <c r="C325" s="30"/>
      <c r="D325" s="30"/>
      <c r="E325" s="10" t="s">
        <v>35</v>
      </c>
      <c r="F325" s="8"/>
      <c r="G325" s="12">
        <v>3313.4526694285937</v>
      </c>
      <c r="H325" s="8"/>
    </row>
    <row r="326" spans="1:8" ht="12.75">
      <c r="A326" s="23"/>
      <c r="B326" s="24"/>
      <c r="C326" s="30"/>
      <c r="D326" s="30"/>
      <c r="E326" s="10" t="s">
        <v>52</v>
      </c>
      <c r="F326" s="8"/>
      <c r="G326" s="12">
        <v>0</v>
      </c>
      <c r="H326" s="8"/>
    </row>
    <row r="327" spans="1:8" ht="12.75">
      <c r="A327" s="26"/>
      <c r="B327" s="27"/>
      <c r="C327" s="31"/>
      <c r="D327" s="31"/>
      <c r="E327" s="10" t="s">
        <v>53</v>
      </c>
      <c r="F327" s="8"/>
      <c r="G327" s="12">
        <v>18685.14031110764</v>
      </c>
      <c r="H327" s="8"/>
    </row>
    <row r="328" spans="1:8" ht="51">
      <c r="A328" s="20">
        <v>14</v>
      </c>
      <c r="B328" s="21" t="s">
        <v>89</v>
      </c>
      <c r="C328" s="29" t="s">
        <v>68</v>
      </c>
      <c r="D328" s="29" t="s">
        <v>69</v>
      </c>
      <c r="E328" s="10" t="s">
        <v>13</v>
      </c>
      <c r="F328" s="8"/>
      <c r="G328" s="12">
        <v>1036.3671539122956</v>
      </c>
      <c r="H328" s="8"/>
    </row>
    <row r="329" spans="1:8" ht="12.75">
      <c r="A329" s="23"/>
      <c r="B329" s="24"/>
      <c r="C329" s="30"/>
      <c r="D329" s="30"/>
      <c r="E329" s="10" t="s">
        <v>44</v>
      </c>
      <c r="F329" s="8"/>
      <c r="G329" s="12">
        <v>0</v>
      </c>
      <c r="H329" s="8"/>
    </row>
    <row r="330" spans="1:8" ht="25.5">
      <c r="A330" s="23"/>
      <c r="B330" s="24"/>
      <c r="C330" s="30"/>
      <c r="D330" s="30"/>
      <c r="E330" s="10" t="s">
        <v>45</v>
      </c>
      <c r="F330" s="8"/>
      <c r="G330" s="12">
        <v>0</v>
      </c>
      <c r="H330" s="8"/>
    </row>
    <row r="331" spans="1:8" ht="25.5">
      <c r="A331" s="23"/>
      <c r="B331" s="24"/>
      <c r="C331" s="30"/>
      <c r="D331" s="30"/>
      <c r="E331" s="10" t="s">
        <v>14</v>
      </c>
      <c r="F331" s="8"/>
      <c r="G331" s="12">
        <v>665.7183616040021</v>
      </c>
      <c r="H331" s="8"/>
    </row>
    <row r="332" spans="1:8" ht="12.75">
      <c r="A332" s="23"/>
      <c r="B332" s="24"/>
      <c r="C332" s="30"/>
      <c r="D332" s="30"/>
      <c r="E332" s="10" t="s">
        <v>46</v>
      </c>
      <c r="F332" s="8"/>
      <c r="G332" s="12">
        <v>0</v>
      </c>
      <c r="H332" s="8"/>
    </row>
    <row r="333" spans="1:8" ht="12.75">
      <c r="A333" s="23"/>
      <c r="B333" s="24"/>
      <c r="C333" s="30"/>
      <c r="D333" s="30"/>
      <c r="E333" s="10" t="s">
        <v>15</v>
      </c>
      <c r="F333" s="8"/>
      <c r="G333" s="12">
        <v>19.1536387086688</v>
      </c>
      <c r="H333" s="8"/>
    </row>
    <row r="334" spans="1:8" ht="12.75">
      <c r="A334" s="23"/>
      <c r="B334" s="24"/>
      <c r="C334" s="30"/>
      <c r="D334" s="30"/>
      <c r="E334" s="10" t="s">
        <v>16</v>
      </c>
      <c r="F334" s="8"/>
      <c r="G334" s="12">
        <v>0</v>
      </c>
      <c r="H334" s="8"/>
    </row>
    <row r="335" spans="1:8" ht="12.75">
      <c r="A335" s="23"/>
      <c r="B335" s="24"/>
      <c r="C335" s="30"/>
      <c r="D335" s="30"/>
      <c r="E335" s="10" t="s">
        <v>47</v>
      </c>
      <c r="F335" s="8"/>
      <c r="G335" s="12">
        <v>0</v>
      </c>
      <c r="H335" s="8"/>
    </row>
    <row r="336" spans="1:8" ht="12.75">
      <c r="A336" s="23"/>
      <c r="B336" s="24"/>
      <c r="C336" s="30"/>
      <c r="D336" s="30"/>
      <c r="E336" s="10" t="s">
        <v>48</v>
      </c>
      <c r="F336" s="8"/>
      <c r="G336" s="12">
        <v>0</v>
      </c>
      <c r="H336" s="8"/>
    </row>
    <row r="337" spans="1:8" ht="12.75">
      <c r="A337" s="23"/>
      <c r="B337" s="24"/>
      <c r="C337" s="30"/>
      <c r="D337" s="30"/>
      <c r="E337" s="10" t="s">
        <v>18</v>
      </c>
      <c r="F337" s="8"/>
      <c r="G337" s="12">
        <v>0</v>
      </c>
      <c r="H337" s="8"/>
    </row>
    <row r="338" spans="1:8" ht="12.75">
      <c r="A338" s="23"/>
      <c r="B338" s="24"/>
      <c r="C338" s="30"/>
      <c r="D338" s="30"/>
      <c r="E338" s="10" t="s">
        <v>19</v>
      </c>
      <c r="F338" s="8"/>
      <c r="G338" s="12">
        <v>2753.4649808489016</v>
      </c>
      <c r="H338" s="8"/>
    </row>
    <row r="339" spans="1:8" ht="12.75">
      <c r="A339" s="23"/>
      <c r="B339" s="24"/>
      <c r="C339" s="30"/>
      <c r="D339" s="30"/>
      <c r="E339" s="10" t="s">
        <v>20</v>
      </c>
      <c r="F339" s="8"/>
      <c r="G339" s="12">
        <v>229.8436645040256</v>
      </c>
      <c r="H339" s="8"/>
    </row>
    <row r="340" spans="1:8" ht="12.75">
      <c r="A340" s="23"/>
      <c r="B340" s="24"/>
      <c r="C340" s="30"/>
      <c r="D340" s="30"/>
      <c r="E340" s="10" t="s">
        <v>22</v>
      </c>
      <c r="F340" s="8"/>
      <c r="G340" s="12">
        <v>904.8800125068398</v>
      </c>
      <c r="H340" s="8"/>
    </row>
    <row r="341" spans="1:8" ht="12.75">
      <c r="A341" s="23"/>
      <c r="B341" s="24"/>
      <c r="C341" s="30"/>
      <c r="D341" s="30"/>
      <c r="E341" s="10" t="s">
        <v>49</v>
      </c>
      <c r="F341" s="8"/>
      <c r="G341" s="12">
        <v>184.28906433205657</v>
      </c>
      <c r="H341" s="8"/>
    </row>
    <row r="342" spans="1:8" ht="12.75">
      <c r="A342" s="23"/>
      <c r="B342" s="24"/>
      <c r="C342" s="30"/>
      <c r="D342" s="30"/>
      <c r="E342" s="10" t="s">
        <v>50</v>
      </c>
      <c r="F342" s="8"/>
      <c r="G342" s="12">
        <v>12.94164777612757</v>
      </c>
      <c r="H342" s="8"/>
    </row>
    <row r="343" spans="1:8" ht="12.75">
      <c r="A343" s="23"/>
      <c r="B343" s="24"/>
      <c r="C343" s="30"/>
      <c r="D343" s="30"/>
      <c r="E343" s="10" t="s">
        <v>24</v>
      </c>
      <c r="F343" s="8"/>
      <c r="G343" s="12">
        <v>320.9528648479637</v>
      </c>
      <c r="H343" s="8"/>
    </row>
    <row r="344" spans="1:8" ht="25.5">
      <c r="A344" s="23"/>
      <c r="B344" s="24"/>
      <c r="C344" s="30"/>
      <c r="D344" s="30"/>
      <c r="E344" s="10" t="s">
        <v>25</v>
      </c>
      <c r="F344" s="8"/>
      <c r="G344" s="12">
        <v>0</v>
      </c>
      <c r="H344" s="8"/>
    </row>
    <row r="345" spans="1:8" ht="25.5">
      <c r="A345" s="23"/>
      <c r="B345" s="24"/>
      <c r="C345" s="30"/>
      <c r="D345" s="30"/>
      <c r="E345" s="10" t="s">
        <v>28</v>
      </c>
      <c r="F345" s="8"/>
      <c r="G345" s="12">
        <v>693.6723208004377</v>
      </c>
      <c r="H345" s="8"/>
    </row>
    <row r="346" spans="1:8" ht="25.5">
      <c r="A346" s="23"/>
      <c r="B346" s="24"/>
      <c r="C346" s="30"/>
      <c r="D346" s="30"/>
      <c r="E346" s="10" t="s">
        <v>29</v>
      </c>
      <c r="F346" s="8"/>
      <c r="G346" s="12">
        <v>0</v>
      </c>
      <c r="H346" s="8"/>
    </row>
    <row r="347" spans="1:8" ht="25.5">
      <c r="A347" s="23"/>
      <c r="B347" s="24"/>
      <c r="C347" s="30"/>
      <c r="D347" s="30"/>
      <c r="E347" s="10" t="s">
        <v>30</v>
      </c>
      <c r="F347" s="8"/>
      <c r="G347" s="12">
        <v>23.294965997029625</v>
      </c>
      <c r="H347" s="8"/>
    </row>
    <row r="348" spans="1:8" ht="12.75">
      <c r="A348" s="23"/>
      <c r="B348" s="24"/>
      <c r="C348" s="30"/>
      <c r="D348" s="30"/>
      <c r="E348" s="10" t="s">
        <v>51</v>
      </c>
      <c r="F348" s="8"/>
      <c r="G348" s="12">
        <v>288.85757836316736</v>
      </c>
      <c r="H348" s="8"/>
    </row>
    <row r="349" spans="1:8" ht="12.75">
      <c r="A349" s="23"/>
      <c r="B349" s="24"/>
      <c r="C349" s="30"/>
      <c r="D349" s="30"/>
      <c r="E349" s="10" t="s">
        <v>35</v>
      </c>
      <c r="F349" s="8"/>
      <c r="G349" s="12">
        <v>100.42718674274994</v>
      </c>
      <c r="H349" s="8"/>
    </row>
    <row r="350" spans="1:8" ht="12.75">
      <c r="A350" s="23"/>
      <c r="B350" s="24"/>
      <c r="C350" s="30"/>
      <c r="D350" s="30"/>
      <c r="E350" s="10" t="s">
        <v>52</v>
      </c>
      <c r="F350" s="8"/>
      <c r="G350" s="12">
        <v>0</v>
      </c>
      <c r="H350" s="8"/>
    </row>
    <row r="351" spans="1:8" ht="12.75">
      <c r="A351" s="26"/>
      <c r="B351" s="27"/>
      <c r="C351" s="31"/>
      <c r="D351" s="31"/>
      <c r="E351" s="10" t="s">
        <v>53</v>
      </c>
      <c r="F351" s="8"/>
      <c r="G351" s="12">
        <v>566.3265066833425</v>
      </c>
      <c r="H351" s="8"/>
    </row>
    <row r="352" spans="1:8" ht="51">
      <c r="A352" s="20">
        <v>15</v>
      </c>
      <c r="B352" s="21" t="s">
        <v>90</v>
      </c>
      <c r="C352" s="29" t="s">
        <v>68</v>
      </c>
      <c r="D352" s="29" t="s">
        <v>70</v>
      </c>
      <c r="E352" s="10" t="s">
        <v>13</v>
      </c>
      <c r="F352" s="8"/>
      <c r="G352" s="12">
        <v>46.94754944110059</v>
      </c>
      <c r="H352" s="8"/>
    </row>
    <row r="353" spans="1:8" ht="12.75">
      <c r="A353" s="23"/>
      <c r="B353" s="24"/>
      <c r="C353" s="30"/>
      <c r="D353" s="30"/>
      <c r="E353" s="10" t="s">
        <v>44</v>
      </c>
      <c r="F353" s="8"/>
      <c r="G353" s="12">
        <v>0</v>
      </c>
      <c r="H353" s="8"/>
    </row>
    <row r="354" spans="1:8" ht="25.5">
      <c r="A354" s="23"/>
      <c r="B354" s="24"/>
      <c r="C354" s="30"/>
      <c r="D354" s="30"/>
      <c r="E354" s="10" t="s">
        <v>45</v>
      </c>
      <c r="F354" s="8"/>
      <c r="G354" s="12">
        <v>0</v>
      </c>
      <c r="H354" s="8"/>
    </row>
    <row r="355" spans="1:8" ht="25.5">
      <c r="A355" s="23"/>
      <c r="B355" s="24"/>
      <c r="C355" s="30"/>
      <c r="D355" s="30"/>
      <c r="E355" s="10" t="s">
        <v>14</v>
      </c>
      <c r="F355" s="8"/>
      <c r="G355" s="12">
        <v>30.15711717345423</v>
      </c>
      <c r="H355" s="8"/>
    </row>
    <row r="356" spans="1:8" ht="12.75">
      <c r="A356" s="23"/>
      <c r="B356" s="24"/>
      <c r="C356" s="30"/>
      <c r="D356" s="30"/>
      <c r="E356" s="10" t="s">
        <v>46</v>
      </c>
      <c r="F356" s="8"/>
      <c r="G356" s="12">
        <v>0</v>
      </c>
      <c r="H356" s="8"/>
    </row>
    <row r="357" spans="1:8" ht="12.75">
      <c r="A357" s="23"/>
      <c r="B357" s="24"/>
      <c r="C357" s="30"/>
      <c r="D357" s="30"/>
      <c r="E357" s="10" t="s">
        <v>15</v>
      </c>
      <c r="F357" s="8"/>
      <c r="G357" s="12">
        <v>0.8676620026577033</v>
      </c>
      <c r="H357" s="8"/>
    </row>
    <row r="358" spans="1:8" ht="12.75">
      <c r="A358" s="23"/>
      <c r="B358" s="24"/>
      <c r="C358" s="30"/>
      <c r="D358" s="30"/>
      <c r="E358" s="10" t="s">
        <v>16</v>
      </c>
      <c r="F358" s="8"/>
      <c r="G358" s="12">
        <v>0</v>
      </c>
      <c r="H358" s="8"/>
    </row>
    <row r="359" spans="1:8" ht="12.75">
      <c r="A359" s="23"/>
      <c r="B359" s="24"/>
      <c r="C359" s="30"/>
      <c r="D359" s="30"/>
      <c r="E359" s="10" t="s">
        <v>47</v>
      </c>
      <c r="F359" s="8"/>
      <c r="G359" s="12">
        <v>0</v>
      </c>
      <c r="H359" s="8"/>
    </row>
    <row r="360" spans="1:8" ht="12.75">
      <c r="A360" s="23"/>
      <c r="B360" s="24"/>
      <c r="C360" s="30"/>
      <c r="D360" s="30"/>
      <c r="E360" s="10" t="s">
        <v>48</v>
      </c>
      <c r="F360" s="8"/>
      <c r="G360" s="12">
        <v>0</v>
      </c>
      <c r="H360" s="8"/>
    </row>
    <row r="361" spans="1:8" ht="12.75">
      <c r="A361" s="23"/>
      <c r="B361" s="24"/>
      <c r="C361" s="30"/>
      <c r="D361" s="30"/>
      <c r="E361" s="10" t="s">
        <v>18</v>
      </c>
      <c r="F361" s="8"/>
      <c r="G361" s="12">
        <v>0</v>
      </c>
      <c r="H361" s="8"/>
    </row>
    <row r="362" spans="1:8" ht="12.75">
      <c r="A362" s="23"/>
      <c r="B362" s="24"/>
      <c r="C362" s="30"/>
      <c r="D362" s="30"/>
      <c r="E362" s="10" t="s">
        <v>19</v>
      </c>
      <c r="F362" s="8"/>
      <c r="G362" s="12">
        <v>124.73227546314389</v>
      </c>
      <c r="H362" s="8"/>
    </row>
    <row r="363" spans="1:8" ht="12.75">
      <c r="A363" s="23"/>
      <c r="B363" s="24"/>
      <c r="C363" s="30"/>
      <c r="D363" s="30"/>
      <c r="E363" s="10" t="s">
        <v>20</v>
      </c>
      <c r="F363" s="8"/>
      <c r="G363" s="12">
        <v>10.41194403189244</v>
      </c>
      <c r="H363" s="8"/>
    </row>
    <row r="364" spans="1:8" ht="12.75">
      <c r="A364" s="23"/>
      <c r="B364" s="24"/>
      <c r="C364" s="30"/>
      <c r="D364" s="30"/>
      <c r="E364" s="10" t="s">
        <v>22</v>
      </c>
      <c r="F364" s="8"/>
      <c r="G364" s="12">
        <v>40.99116704447745</v>
      </c>
      <c r="H364" s="8"/>
    </row>
    <row r="365" spans="1:8" ht="12.75">
      <c r="A365" s="23"/>
      <c r="B365" s="24"/>
      <c r="C365" s="30"/>
      <c r="D365" s="30"/>
      <c r="E365" s="10" t="s">
        <v>49</v>
      </c>
      <c r="F365" s="8"/>
      <c r="G365" s="12">
        <v>8.348315485030875</v>
      </c>
      <c r="H365" s="8"/>
    </row>
    <row r="366" spans="1:8" ht="12.75">
      <c r="A366" s="23"/>
      <c r="B366" s="24"/>
      <c r="C366" s="30"/>
      <c r="D366" s="30"/>
      <c r="E366" s="10" t="s">
        <v>50</v>
      </c>
      <c r="F366" s="8"/>
      <c r="G366" s="12">
        <v>0.5862581099038536</v>
      </c>
      <c r="H366" s="8"/>
    </row>
    <row r="367" spans="1:8" ht="12.75">
      <c r="A367" s="23"/>
      <c r="B367" s="24"/>
      <c r="C367" s="30"/>
      <c r="D367" s="30"/>
      <c r="E367" s="10" t="s">
        <v>24</v>
      </c>
      <c r="F367" s="8"/>
      <c r="G367" s="12">
        <v>14.53920112561557</v>
      </c>
      <c r="H367" s="8"/>
    </row>
    <row r="368" spans="1:8" ht="25.5">
      <c r="A368" s="23"/>
      <c r="B368" s="24"/>
      <c r="C368" s="30"/>
      <c r="D368" s="30"/>
      <c r="E368" s="10" t="s">
        <v>25</v>
      </c>
      <c r="F368" s="8"/>
      <c r="G368" s="12">
        <v>0</v>
      </c>
      <c r="H368" s="8"/>
    </row>
    <row r="369" spans="1:8" ht="25.5">
      <c r="A369" s="23"/>
      <c r="B369" s="24"/>
      <c r="C369" s="30"/>
      <c r="D369" s="30"/>
      <c r="E369" s="10" t="s">
        <v>28</v>
      </c>
      <c r="F369" s="8"/>
      <c r="G369" s="12">
        <v>31.423434690846552</v>
      </c>
      <c r="H369" s="8"/>
    </row>
    <row r="370" spans="1:8" ht="25.5">
      <c r="A370" s="23"/>
      <c r="B370" s="24"/>
      <c r="C370" s="30"/>
      <c r="D370" s="30"/>
      <c r="E370" s="10" t="s">
        <v>29</v>
      </c>
      <c r="F370" s="8"/>
      <c r="G370" s="12">
        <v>0</v>
      </c>
      <c r="H370" s="8"/>
    </row>
    <row r="371" spans="1:8" ht="25.5">
      <c r="A371" s="23"/>
      <c r="B371" s="24"/>
      <c r="C371" s="30"/>
      <c r="D371" s="30"/>
      <c r="E371" s="10" t="s">
        <v>30</v>
      </c>
      <c r="F371" s="8"/>
      <c r="G371" s="12">
        <v>1.0552645978269364</v>
      </c>
      <c r="H371" s="8"/>
    </row>
    <row r="372" spans="1:8" ht="12.75">
      <c r="A372" s="23"/>
      <c r="B372" s="24"/>
      <c r="C372" s="30"/>
      <c r="D372" s="30"/>
      <c r="E372" s="10" t="s">
        <v>51</v>
      </c>
      <c r="F372" s="8"/>
      <c r="G372" s="12">
        <v>13.085281013054013</v>
      </c>
      <c r="H372" s="8"/>
    </row>
    <row r="373" spans="1:8" ht="12.75">
      <c r="A373" s="23"/>
      <c r="B373" s="24"/>
      <c r="C373" s="30"/>
      <c r="D373" s="30"/>
      <c r="E373" s="10" t="s">
        <v>35</v>
      </c>
      <c r="F373" s="8"/>
      <c r="G373" s="12">
        <v>4.549362932853904</v>
      </c>
      <c r="H373" s="8"/>
    </row>
    <row r="374" spans="1:8" ht="12.75">
      <c r="A374" s="23"/>
      <c r="B374" s="24"/>
      <c r="C374" s="30"/>
      <c r="D374" s="30"/>
      <c r="E374" s="10" t="s">
        <v>52</v>
      </c>
      <c r="F374" s="8"/>
      <c r="G374" s="12">
        <v>0</v>
      </c>
      <c r="H374" s="8"/>
    </row>
    <row r="375" spans="1:8" ht="12.75">
      <c r="A375" s="26"/>
      <c r="B375" s="27"/>
      <c r="C375" s="31"/>
      <c r="D375" s="31"/>
      <c r="E375" s="10" t="s">
        <v>53</v>
      </c>
      <c r="F375" s="8"/>
      <c r="G375" s="12">
        <v>25.654654889392635</v>
      </c>
      <c r="H375" s="8"/>
    </row>
    <row r="376" spans="1:8" ht="51">
      <c r="A376" s="20">
        <v>16</v>
      </c>
      <c r="B376" s="21" t="s">
        <v>91</v>
      </c>
      <c r="C376" s="29" t="s">
        <v>68</v>
      </c>
      <c r="D376" s="29" t="s">
        <v>71</v>
      </c>
      <c r="E376" s="10" t="s">
        <v>13</v>
      </c>
      <c r="F376" s="8"/>
      <c r="G376" s="12">
        <v>273.86070507308676</v>
      </c>
      <c r="H376" s="8"/>
    </row>
    <row r="377" spans="1:8" ht="12.75">
      <c r="A377" s="23"/>
      <c r="B377" s="24"/>
      <c r="C377" s="30"/>
      <c r="D377" s="30"/>
      <c r="E377" s="10" t="s">
        <v>44</v>
      </c>
      <c r="F377" s="8"/>
      <c r="G377" s="12">
        <v>0</v>
      </c>
      <c r="H377" s="8"/>
    </row>
    <row r="378" spans="1:8" ht="25.5">
      <c r="A378" s="23"/>
      <c r="B378" s="24"/>
      <c r="C378" s="30"/>
      <c r="D378" s="30"/>
      <c r="E378" s="10" t="s">
        <v>45</v>
      </c>
      <c r="F378" s="8"/>
      <c r="G378" s="12">
        <v>0</v>
      </c>
      <c r="H378" s="8"/>
    </row>
    <row r="379" spans="1:8" ht="25.5">
      <c r="A379" s="23"/>
      <c r="B379" s="24"/>
      <c r="C379" s="30"/>
      <c r="D379" s="30"/>
      <c r="E379" s="10" t="s">
        <v>14</v>
      </c>
      <c r="F379" s="8"/>
      <c r="G379" s="12">
        <v>175.91651684514966</v>
      </c>
      <c r="H379" s="8"/>
    </row>
    <row r="380" spans="1:8" ht="12.75">
      <c r="A380" s="23"/>
      <c r="B380" s="24"/>
      <c r="C380" s="30"/>
      <c r="D380" s="30"/>
      <c r="E380" s="10" t="s">
        <v>46</v>
      </c>
      <c r="F380" s="8"/>
      <c r="G380" s="12">
        <v>0</v>
      </c>
      <c r="H380" s="8"/>
    </row>
    <row r="381" spans="1:8" ht="12.75">
      <c r="A381" s="23"/>
      <c r="B381" s="24"/>
      <c r="C381" s="30"/>
      <c r="D381" s="30"/>
      <c r="E381" s="10" t="s">
        <v>15</v>
      </c>
      <c r="F381" s="8"/>
      <c r="G381" s="12">
        <v>5.061361682169936</v>
      </c>
      <c r="H381" s="8"/>
    </row>
    <row r="382" spans="1:8" ht="12.75">
      <c r="A382" s="23"/>
      <c r="B382" s="24"/>
      <c r="C382" s="30"/>
      <c r="D382" s="30"/>
      <c r="E382" s="10" t="s">
        <v>16</v>
      </c>
      <c r="F382" s="8"/>
      <c r="G382" s="12">
        <v>0</v>
      </c>
      <c r="H382" s="8"/>
    </row>
    <row r="383" spans="1:8" ht="12.75">
      <c r="A383" s="23"/>
      <c r="B383" s="24"/>
      <c r="C383" s="30"/>
      <c r="D383" s="30"/>
      <c r="E383" s="10" t="s">
        <v>47</v>
      </c>
      <c r="F383" s="8"/>
      <c r="G383" s="12">
        <v>0</v>
      </c>
      <c r="H383" s="8"/>
    </row>
    <row r="384" spans="1:8" ht="12.75">
      <c r="A384" s="23"/>
      <c r="B384" s="24"/>
      <c r="C384" s="30"/>
      <c r="D384" s="30"/>
      <c r="E384" s="10" t="s">
        <v>48</v>
      </c>
      <c r="F384" s="8"/>
      <c r="G384" s="12">
        <v>0</v>
      </c>
      <c r="H384" s="8"/>
    </row>
    <row r="385" spans="1:8" ht="12.75">
      <c r="A385" s="23"/>
      <c r="B385" s="24"/>
      <c r="C385" s="30"/>
      <c r="D385" s="30"/>
      <c r="E385" s="10" t="s">
        <v>18</v>
      </c>
      <c r="F385" s="8"/>
      <c r="G385" s="12">
        <v>0</v>
      </c>
      <c r="H385" s="8"/>
    </row>
    <row r="386" spans="1:8" ht="12.75">
      <c r="A386" s="23"/>
      <c r="B386" s="24"/>
      <c r="C386" s="30"/>
      <c r="D386" s="30"/>
      <c r="E386" s="10" t="s">
        <v>19</v>
      </c>
      <c r="F386" s="8"/>
      <c r="G386" s="12">
        <v>727.6049402016727</v>
      </c>
      <c r="H386" s="8"/>
    </row>
    <row r="387" spans="1:8" ht="12.75">
      <c r="A387" s="23"/>
      <c r="B387" s="24"/>
      <c r="C387" s="30"/>
      <c r="D387" s="30"/>
      <c r="E387" s="10" t="s">
        <v>20</v>
      </c>
      <c r="F387" s="8"/>
      <c r="G387" s="12">
        <v>60.73634018603923</v>
      </c>
      <c r="H387" s="8"/>
    </row>
    <row r="388" spans="1:8" ht="12.75">
      <c r="A388" s="23"/>
      <c r="B388" s="24"/>
      <c r="C388" s="30"/>
      <c r="D388" s="30"/>
      <c r="E388" s="10" t="s">
        <v>22</v>
      </c>
      <c r="F388" s="8"/>
      <c r="G388" s="12">
        <v>239.11514109278514</v>
      </c>
      <c r="H388" s="8"/>
    </row>
    <row r="389" spans="1:8" ht="12.75">
      <c r="A389" s="23"/>
      <c r="B389" s="24"/>
      <c r="C389" s="30"/>
      <c r="D389" s="30"/>
      <c r="E389" s="10" t="s">
        <v>49</v>
      </c>
      <c r="F389" s="8"/>
      <c r="G389" s="12">
        <v>48.698506996013435</v>
      </c>
      <c r="H389" s="8"/>
    </row>
    <row r="390" spans="1:8" ht="12.75">
      <c r="A390" s="23"/>
      <c r="B390" s="24"/>
      <c r="C390" s="30"/>
      <c r="D390" s="30"/>
      <c r="E390" s="10" t="s">
        <v>50</v>
      </c>
      <c r="F390" s="8"/>
      <c r="G390" s="12">
        <v>3.419838974439146</v>
      </c>
      <c r="H390" s="8"/>
    </row>
    <row r="391" spans="1:8" ht="12.75">
      <c r="A391" s="23"/>
      <c r="B391" s="24"/>
      <c r="C391" s="30"/>
      <c r="D391" s="30"/>
      <c r="E391" s="10" t="s">
        <v>24</v>
      </c>
      <c r="F391" s="8"/>
      <c r="G391" s="12">
        <v>84.81200656609082</v>
      </c>
      <c r="H391" s="8"/>
    </row>
    <row r="392" spans="1:8" ht="25.5">
      <c r="A392" s="23"/>
      <c r="B392" s="24"/>
      <c r="C392" s="30"/>
      <c r="D392" s="30"/>
      <c r="E392" s="10" t="s">
        <v>25</v>
      </c>
      <c r="F392" s="8"/>
      <c r="G392" s="12">
        <v>0</v>
      </c>
      <c r="H392" s="8"/>
    </row>
    <row r="393" spans="1:8" ht="25.5">
      <c r="A393" s="23"/>
      <c r="B393" s="24"/>
      <c r="C393" s="30"/>
      <c r="D393" s="30"/>
      <c r="E393" s="10" t="s">
        <v>28</v>
      </c>
      <c r="F393" s="8"/>
      <c r="G393" s="12">
        <v>183.3033690299382</v>
      </c>
      <c r="H393" s="8"/>
    </row>
    <row r="394" spans="1:8" ht="25.5">
      <c r="A394" s="23"/>
      <c r="B394" s="24"/>
      <c r="C394" s="30"/>
      <c r="D394" s="30"/>
      <c r="E394" s="10" t="s">
        <v>29</v>
      </c>
      <c r="F394" s="8"/>
      <c r="G394" s="12">
        <v>0</v>
      </c>
      <c r="H394" s="8"/>
    </row>
    <row r="395" spans="1:8" ht="25.5">
      <c r="A395" s="23"/>
      <c r="B395" s="24"/>
      <c r="C395" s="30"/>
      <c r="D395" s="30"/>
      <c r="E395" s="10" t="s">
        <v>30</v>
      </c>
      <c r="F395" s="8"/>
      <c r="G395" s="12">
        <v>6.155710153990462</v>
      </c>
      <c r="H395" s="8"/>
    </row>
    <row r="396" spans="1:8" ht="12.75">
      <c r="A396" s="23"/>
      <c r="B396" s="24"/>
      <c r="C396" s="30"/>
      <c r="D396" s="30"/>
      <c r="E396" s="10" t="s">
        <v>51</v>
      </c>
      <c r="F396" s="8"/>
      <c r="G396" s="12">
        <v>76.33080590948174</v>
      </c>
      <c r="H396" s="8"/>
    </row>
    <row r="397" spans="1:8" ht="12.75">
      <c r="A397" s="23"/>
      <c r="B397" s="24"/>
      <c r="C397" s="30"/>
      <c r="D397" s="30"/>
      <c r="E397" s="10" t="s">
        <v>35</v>
      </c>
      <c r="F397" s="8"/>
      <c r="G397" s="12">
        <v>26.537950441647773</v>
      </c>
      <c r="H397" s="8"/>
    </row>
    <row r="398" spans="1:8" ht="12.75">
      <c r="A398" s="23"/>
      <c r="B398" s="24"/>
      <c r="C398" s="30"/>
      <c r="D398" s="30"/>
      <c r="E398" s="10" t="s">
        <v>52</v>
      </c>
      <c r="F398" s="8"/>
      <c r="G398" s="12">
        <v>0</v>
      </c>
      <c r="H398" s="8"/>
    </row>
    <row r="399" spans="1:8" ht="12.75">
      <c r="A399" s="26"/>
      <c r="B399" s="27"/>
      <c r="C399" s="31"/>
      <c r="D399" s="31"/>
      <c r="E399" s="10" t="s">
        <v>53</v>
      </c>
      <c r="F399" s="8"/>
      <c r="G399" s="12">
        <v>149.65215352145702</v>
      </c>
      <c r="H399" s="8"/>
    </row>
    <row r="400" spans="1:8" ht="51">
      <c r="A400" s="20">
        <v>17</v>
      </c>
      <c r="B400" s="32" t="s">
        <v>92</v>
      </c>
      <c r="C400" s="29" t="s">
        <v>68</v>
      </c>
      <c r="D400" s="29" t="s">
        <v>72</v>
      </c>
      <c r="E400" s="10" t="s">
        <v>13</v>
      </c>
      <c r="F400" s="8"/>
      <c r="G400" s="12">
        <v>226.9131556319862</v>
      </c>
      <c r="H400" s="8"/>
    </row>
    <row r="401" spans="1:8" ht="12.75">
      <c r="A401" s="23"/>
      <c r="B401" s="33"/>
      <c r="C401" s="30"/>
      <c r="D401" s="30"/>
      <c r="E401" s="10" t="s">
        <v>44</v>
      </c>
      <c r="F401" s="8"/>
      <c r="G401" s="12">
        <v>0</v>
      </c>
      <c r="H401" s="8"/>
    </row>
    <row r="402" spans="1:8" ht="25.5">
      <c r="A402" s="23"/>
      <c r="B402" s="33"/>
      <c r="C402" s="30"/>
      <c r="D402" s="30"/>
      <c r="E402" s="10" t="s">
        <v>45</v>
      </c>
      <c r="F402" s="8"/>
      <c r="G402" s="12">
        <v>0</v>
      </c>
      <c r="H402" s="8"/>
    </row>
    <row r="403" spans="1:8" ht="25.5">
      <c r="A403" s="23"/>
      <c r="B403" s="33"/>
      <c r="C403" s="30"/>
      <c r="D403" s="30"/>
      <c r="E403" s="10" t="s">
        <v>14</v>
      </c>
      <c r="F403" s="8"/>
      <c r="G403" s="12">
        <v>145.75939967169543</v>
      </c>
      <c r="H403" s="8"/>
    </row>
    <row r="404" spans="1:8" ht="12.75">
      <c r="A404" s="23"/>
      <c r="B404" s="33"/>
      <c r="C404" s="30"/>
      <c r="D404" s="30"/>
      <c r="E404" s="10" t="s">
        <v>46</v>
      </c>
      <c r="F404" s="8"/>
      <c r="G404" s="12">
        <v>0</v>
      </c>
      <c r="H404" s="8"/>
    </row>
    <row r="405" spans="1:8" ht="12.75">
      <c r="A405" s="23"/>
      <c r="B405" s="33"/>
      <c r="C405" s="30"/>
      <c r="D405" s="30"/>
      <c r="E405" s="10" t="s">
        <v>15</v>
      </c>
      <c r="F405" s="8"/>
      <c r="G405" s="12">
        <v>4.193699679512233</v>
      </c>
      <c r="H405" s="8"/>
    </row>
    <row r="406" spans="1:8" ht="12.75">
      <c r="A406" s="23"/>
      <c r="B406" s="33"/>
      <c r="C406" s="30"/>
      <c r="D406" s="30"/>
      <c r="E406" s="10" t="s">
        <v>16</v>
      </c>
      <c r="F406" s="8"/>
      <c r="G406" s="12">
        <v>0</v>
      </c>
      <c r="H406" s="8"/>
    </row>
    <row r="407" spans="1:8" ht="12.75">
      <c r="A407" s="23"/>
      <c r="B407" s="33"/>
      <c r="C407" s="30"/>
      <c r="D407" s="30"/>
      <c r="E407" s="10" t="s">
        <v>47</v>
      </c>
      <c r="F407" s="8"/>
      <c r="G407" s="12">
        <v>0</v>
      </c>
      <c r="H407" s="8"/>
    </row>
    <row r="408" spans="1:8" ht="12.75">
      <c r="A408" s="23"/>
      <c r="B408" s="33"/>
      <c r="C408" s="30"/>
      <c r="D408" s="30"/>
      <c r="E408" s="10" t="s">
        <v>48</v>
      </c>
      <c r="F408" s="8"/>
      <c r="G408" s="12">
        <v>0</v>
      </c>
      <c r="H408" s="8"/>
    </row>
    <row r="409" spans="1:8" ht="12.75">
      <c r="A409" s="23"/>
      <c r="B409" s="33"/>
      <c r="C409" s="30"/>
      <c r="D409" s="30"/>
      <c r="E409" s="10" t="s">
        <v>18</v>
      </c>
      <c r="F409" s="8"/>
      <c r="G409" s="12">
        <v>0</v>
      </c>
      <c r="H409" s="8"/>
    </row>
    <row r="410" spans="1:8" ht="12.75">
      <c r="A410" s="23"/>
      <c r="B410" s="33"/>
      <c r="C410" s="30"/>
      <c r="D410" s="30"/>
      <c r="E410" s="10" t="s">
        <v>19</v>
      </c>
      <c r="F410" s="8"/>
      <c r="G410" s="12">
        <v>602.8726647385288</v>
      </c>
      <c r="H410" s="8"/>
    </row>
    <row r="411" spans="1:8" ht="12.75">
      <c r="A411" s="23"/>
      <c r="B411" s="33"/>
      <c r="C411" s="30"/>
      <c r="D411" s="30"/>
      <c r="E411" s="10" t="s">
        <v>20</v>
      </c>
      <c r="F411" s="8"/>
      <c r="G411" s="12">
        <v>50.32439615414679</v>
      </c>
      <c r="H411" s="8"/>
    </row>
    <row r="412" spans="1:8" ht="12.75">
      <c r="A412" s="23"/>
      <c r="B412" s="33"/>
      <c r="C412" s="30"/>
      <c r="D412" s="30"/>
      <c r="E412" s="10" t="s">
        <v>22</v>
      </c>
      <c r="F412" s="8"/>
      <c r="G412" s="12">
        <v>198.12397404830767</v>
      </c>
      <c r="H412" s="8"/>
    </row>
    <row r="413" spans="1:8" ht="12.75">
      <c r="A413" s="23"/>
      <c r="B413" s="33"/>
      <c r="C413" s="30"/>
      <c r="D413" s="30"/>
      <c r="E413" s="10" t="s">
        <v>49</v>
      </c>
      <c r="F413" s="8"/>
      <c r="G413" s="12">
        <v>40.35019151098256</v>
      </c>
      <c r="H413" s="8"/>
    </row>
    <row r="414" spans="1:8" ht="12.75">
      <c r="A414" s="23"/>
      <c r="B414" s="33"/>
      <c r="C414" s="30"/>
      <c r="D414" s="30"/>
      <c r="E414" s="10" t="s">
        <v>50</v>
      </c>
      <c r="F414" s="8"/>
      <c r="G414" s="12">
        <v>2.8335808645352927</v>
      </c>
      <c r="H414" s="8"/>
    </row>
    <row r="415" spans="1:8" ht="12.75">
      <c r="A415" s="23"/>
      <c r="B415" s="33"/>
      <c r="C415" s="30"/>
      <c r="D415" s="30"/>
      <c r="E415" s="10" t="s">
        <v>24</v>
      </c>
      <c r="F415" s="8"/>
      <c r="G415" s="12">
        <v>70.27280544047525</v>
      </c>
      <c r="H415" s="8"/>
    </row>
    <row r="416" spans="1:8" ht="25.5">
      <c r="A416" s="23"/>
      <c r="B416" s="33"/>
      <c r="C416" s="30"/>
      <c r="D416" s="30"/>
      <c r="E416" s="10" t="s">
        <v>25</v>
      </c>
      <c r="F416" s="8"/>
      <c r="G416" s="12">
        <v>0</v>
      </c>
      <c r="H416" s="8"/>
    </row>
    <row r="417" spans="1:8" ht="25.5">
      <c r="A417" s="23"/>
      <c r="B417" s="33"/>
      <c r="C417" s="30"/>
      <c r="D417" s="30"/>
      <c r="E417" s="10" t="s">
        <v>28</v>
      </c>
      <c r="F417" s="8"/>
      <c r="G417" s="12">
        <v>151.87993433909165</v>
      </c>
      <c r="H417" s="8"/>
    </row>
    <row r="418" spans="1:8" ht="25.5">
      <c r="A418" s="23"/>
      <c r="B418" s="33"/>
      <c r="C418" s="30"/>
      <c r="D418" s="30"/>
      <c r="E418" s="10" t="s">
        <v>29</v>
      </c>
      <c r="F418" s="8"/>
      <c r="G418" s="12">
        <v>0</v>
      </c>
      <c r="H418" s="8"/>
    </row>
    <row r="419" spans="1:8" ht="25.5">
      <c r="A419" s="23"/>
      <c r="B419" s="33"/>
      <c r="C419" s="30"/>
      <c r="D419" s="30"/>
      <c r="E419" s="10" t="s">
        <v>30</v>
      </c>
      <c r="F419" s="8"/>
      <c r="G419" s="12">
        <v>5.1004455561635265</v>
      </c>
      <c r="H419" s="8"/>
    </row>
    <row r="420" spans="1:8" ht="12.75">
      <c r="A420" s="23"/>
      <c r="B420" s="33"/>
      <c r="C420" s="30"/>
      <c r="D420" s="30"/>
      <c r="E420" s="10" t="s">
        <v>51</v>
      </c>
      <c r="F420" s="8"/>
      <c r="G420" s="12">
        <v>63.245524896427725</v>
      </c>
      <c r="H420" s="8"/>
    </row>
    <row r="421" spans="1:8" ht="12.75">
      <c r="A421" s="23"/>
      <c r="B421" s="33"/>
      <c r="C421" s="30"/>
      <c r="D421" s="30"/>
      <c r="E421" s="10" t="s">
        <v>35</v>
      </c>
      <c r="F421" s="8"/>
      <c r="G421" s="12">
        <v>21.988587508793866</v>
      </c>
      <c r="H421" s="8"/>
    </row>
    <row r="422" spans="1:8" ht="12.75">
      <c r="A422" s="23"/>
      <c r="B422" s="33"/>
      <c r="C422" s="30"/>
      <c r="D422" s="30"/>
      <c r="E422" s="10" t="s">
        <v>52</v>
      </c>
      <c r="F422" s="8"/>
      <c r="G422" s="12">
        <v>0</v>
      </c>
      <c r="H422" s="8"/>
    </row>
    <row r="423" spans="1:8" ht="12.75">
      <c r="A423" s="26"/>
      <c r="B423" s="34"/>
      <c r="C423" s="31"/>
      <c r="D423" s="31"/>
      <c r="E423" s="10" t="s">
        <v>53</v>
      </c>
      <c r="F423" s="8"/>
      <c r="G423" s="12">
        <v>123.9974986320644</v>
      </c>
      <c r="H423" s="8"/>
    </row>
    <row r="424" spans="1:8" ht="51">
      <c r="A424" s="20">
        <v>18</v>
      </c>
      <c r="B424" s="32" t="s">
        <v>93</v>
      </c>
      <c r="C424" s="29" t="s">
        <v>68</v>
      </c>
      <c r="D424" s="29" t="s">
        <v>73</v>
      </c>
      <c r="E424" s="10" t="s">
        <v>13</v>
      </c>
      <c r="F424" s="8"/>
      <c r="G424" s="12">
        <v>10.954428202923472</v>
      </c>
      <c r="H424" s="8"/>
    </row>
    <row r="425" spans="1:8" ht="12.75">
      <c r="A425" s="23"/>
      <c r="B425" s="33"/>
      <c r="C425" s="30"/>
      <c r="D425" s="30"/>
      <c r="E425" s="10" t="s">
        <v>44</v>
      </c>
      <c r="F425" s="8"/>
      <c r="G425" s="12">
        <v>0</v>
      </c>
      <c r="H425" s="8"/>
    </row>
    <row r="426" spans="1:8" ht="25.5">
      <c r="A426" s="23"/>
      <c r="B426" s="33"/>
      <c r="C426" s="30"/>
      <c r="D426" s="30"/>
      <c r="E426" s="10" t="s">
        <v>45</v>
      </c>
      <c r="F426" s="8"/>
      <c r="G426" s="12">
        <v>0</v>
      </c>
      <c r="H426" s="8"/>
    </row>
    <row r="427" spans="1:8" ht="25.5">
      <c r="A427" s="23"/>
      <c r="B427" s="33"/>
      <c r="C427" s="30"/>
      <c r="D427" s="30"/>
      <c r="E427" s="10" t="s">
        <v>14</v>
      </c>
      <c r="F427" s="8"/>
      <c r="G427" s="12">
        <v>7.0366606738059865</v>
      </c>
      <c r="H427" s="8"/>
    </row>
    <row r="428" spans="1:8" ht="12.75">
      <c r="A428" s="23"/>
      <c r="B428" s="33"/>
      <c r="C428" s="30"/>
      <c r="D428" s="30"/>
      <c r="E428" s="10" t="s">
        <v>46</v>
      </c>
      <c r="F428" s="8"/>
      <c r="G428" s="12">
        <v>0</v>
      </c>
      <c r="H428" s="8"/>
    </row>
    <row r="429" spans="1:8" ht="12.75">
      <c r="A429" s="23"/>
      <c r="B429" s="33"/>
      <c r="C429" s="30"/>
      <c r="D429" s="30"/>
      <c r="E429" s="10" t="s">
        <v>15</v>
      </c>
      <c r="F429" s="8"/>
      <c r="G429" s="12">
        <v>0.20245446728679745</v>
      </c>
      <c r="H429" s="8"/>
    </row>
    <row r="430" spans="1:8" ht="12.75">
      <c r="A430" s="23"/>
      <c r="B430" s="33"/>
      <c r="C430" s="30"/>
      <c r="D430" s="30"/>
      <c r="E430" s="10" t="s">
        <v>16</v>
      </c>
      <c r="F430" s="8"/>
      <c r="G430" s="12">
        <v>0</v>
      </c>
      <c r="H430" s="8"/>
    </row>
    <row r="431" spans="1:8" ht="12.75">
      <c r="A431" s="23"/>
      <c r="B431" s="33"/>
      <c r="C431" s="30"/>
      <c r="D431" s="30"/>
      <c r="E431" s="10" t="s">
        <v>47</v>
      </c>
      <c r="F431" s="8"/>
      <c r="G431" s="12">
        <v>0</v>
      </c>
      <c r="H431" s="8"/>
    </row>
    <row r="432" spans="1:8" ht="12.75">
      <c r="A432" s="23"/>
      <c r="B432" s="33"/>
      <c r="C432" s="30"/>
      <c r="D432" s="30"/>
      <c r="E432" s="10" t="s">
        <v>48</v>
      </c>
      <c r="F432" s="8"/>
      <c r="G432" s="12">
        <v>0</v>
      </c>
      <c r="H432" s="8"/>
    </row>
    <row r="433" spans="1:8" ht="12.75">
      <c r="A433" s="23"/>
      <c r="B433" s="33"/>
      <c r="C433" s="30"/>
      <c r="D433" s="30"/>
      <c r="E433" s="10" t="s">
        <v>18</v>
      </c>
      <c r="F433" s="8"/>
      <c r="G433" s="12">
        <v>0</v>
      </c>
      <c r="H433" s="8"/>
    </row>
    <row r="434" spans="1:8" ht="12.75">
      <c r="A434" s="23"/>
      <c r="B434" s="33"/>
      <c r="C434" s="30"/>
      <c r="D434" s="30"/>
      <c r="E434" s="10" t="s">
        <v>19</v>
      </c>
      <c r="F434" s="8"/>
      <c r="G434" s="12">
        <v>29.104197608066908</v>
      </c>
      <c r="H434" s="8"/>
    </row>
    <row r="435" spans="1:8" ht="12.75">
      <c r="A435" s="23"/>
      <c r="B435" s="33"/>
      <c r="C435" s="30"/>
      <c r="D435" s="30"/>
      <c r="E435" s="10" t="s">
        <v>20</v>
      </c>
      <c r="F435" s="8"/>
      <c r="G435" s="12">
        <v>2.4294536074415696</v>
      </c>
      <c r="H435" s="8"/>
    </row>
    <row r="436" spans="1:8" ht="12.75">
      <c r="A436" s="23"/>
      <c r="B436" s="33"/>
      <c r="C436" s="30"/>
      <c r="D436" s="30"/>
      <c r="E436" s="10" t="s">
        <v>22</v>
      </c>
      <c r="F436" s="8"/>
      <c r="G436" s="12">
        <v>9.564605643711406</v>
      </c>
      <c r="H436" s="8"/>
    </row>
    <row r="437" spans="1:8" ht="12.75">
      <c r="A437" s="23"/>
      <c r="B437" s="33"/>
      <c r="C437" s="30"/>
      <c r="D437" s="30"/>
      <c r="E437" s="10" t="s">
        <v>49</v>
      </c>
      <c r="F437" s="8"/>
      <c r="G437" s="12">
        <v>1.9479402798405376</v>
      </c>
      <c r="H437" s="8"/>
    </row>
    <row r="438" spans="1:8" ht="12.75">
      <c r="A438" s="23"/>
      <c r="B438" s="33"/>
      <c r="C438" s="30"/>
      <c r="D438" s="30"/>
      <c r="E438" s="10" t="s">
        <v>50</v>
      </c>
      <c r="F438" s="8"/>
      <c r="G438" s="12">
        <v>0.13679355897756587</v>
      </c>
      <c r="H438" s="8"/>
    </row>
    <row r="439" spans="1:8" ht="12.75">
      <c r="A439" s="23"/>
      <c r="B439" s="33"/>
      <c r="C439" s="30"/>
      <c r="D439" s="30"/>
      <c r="E439" s="10" t="s">
        <v>24</v>
      </c>
      <c r="F439" s="8"/>
      <c r="G439" s="12">
        <v>3.392480262643633</v>
      </c>
      <c r="H439" s="8"/>
    </row>
    <row r="440" spans="1:8" ht="25.5">
      <c r="A440" s="23"/>
      <c r="B440" s="33"/>
      <c r="C440" s="30"/>
      <c r="D440" s="30"/>
      <c r="E440" s="10" t="s">
        <v>25</v>
      </c>
      <c r="F440" s="8"/>
      <c r="G440" s="12">
        <v>0</v>
      </c>
      <c r="H440" s="8"/>
    </row>
    <row r="441" spans="1:8" ht="25.5">
      <c r="A441" s="23"/>
      <c r="B441" s="33"/>
      <c r="C441" s="30"/>
      <c r="D441" s="30"/>
      <c r="E441" s="10" t="s">
        <v>28</v>
      </c>
      <c r="F441" s="8"/>
      <c r="G441" s="12">
        <v>7.332134761197529</v>
      </c>
      <c r="H441" s="8"/>
    </row>
    <row r="442" spans="1:8" ht="25.5">
      <c r="A442" s="23"/>
      <c r="B442" s="33"/>
      <c r="C442" s="30"/>
      <c r="D442" s="30"/>
      <c r="E442" s="10" t="s">
        <v>29</v>
      </c>
      <c r="F442" s="8"/>
      <c r="G442" s="12">
        <v>0</v>
      </c>
      <c r="H442" s="8"/>
    </row>
    <row r="443" spans="1:8" ht="25.5">
      <c r="A443" s="23"/>
      <c r="B443" s="33"/>
      <c r="C443" s="30"/>
      <c r="D443" s="30"/>
      <c r="E443" s="10" t="s">
        <v>30</v>
      </c>
      <c r="F443" s="8"/>
      <c r="G443" s="12">
        <v>0.24622840615961852</v>
      </c>
      <c r="H443" s="8"/>
    </row>
    <row r="444" spans="1:8" ht="12.75">
      <c r="A444" s="23"/>
      <c r="B444" s="33"/>
      <c r="C444" s="30"/>
      <c r="D444" s="30"/>
      <c r="E444" s="10" t="s">
        <v>51</v>
      </c>
      <c r="F444" s="8"/>
      <c r="G444" s="12">
        <v>3.05323223637927</v>
      </c>
      <c r="H444" s="8"/>
    </row>
    <row r="445" spans="1:8" ht="12.75">
      <c r="A445" s="23"/>
      <c r="B445" s="33"/>
      <c r="C445" s="30"/>
      <c r="D445" s="30"/>
      <c r="E445" s="10" t="s">
        <v>35</v>
      </c>
      <c r="F445" s="8"/>
      <c r="G445" s="12">
        <v>1.061518017665911</v>
      </c>
      <c r="H445" s="8"/>
    </row>
    <row r="446" spans="1:8" ht="12.75">
      <c r="A446" s="23"/>
      <c r="B446" s="33"/>
      <c r="C446" s="30"/>
      <c r="D446" s="30"/>
      <c r="E446" s="10" t="s">
        <v>52</v>
      </c>
      <c r="F446" s="8"/>
      <c r="G446" s="12">
        <v>0</v>
      </c>
      <c r="H446" s="8"/>
    </row>
    <row r="447" spans="1:8" ht="12.75">
      <c r="A447" s="26"/>
      <c r="B447" s="34"/>
      <c r="C447" s="31"/>
      <c r="D447" s="31"/>
      <c r="E447" s="10" t="s">
        <v>53</v>
      </c>
      <c r="F447" s="8"/>
      <c r="G447" s="12">
        <v>5.986086140858282</v>
      </c>
      <c r="H447" s="8"/>
    </row>
    <row r="448" spans="1:8" ht="51">
      <c r="A448" s="20">
        <v>19</v>
      </c>
      <c r="B448" s="32" t="s">
        <v>94</v>
      </c>
      <c r="C448" s="29" t="s">
        <v>74</v>
      </c>
      <c r="D448" s="29" t="s">
        <v>75</v>
      </c>
      <c r="E448" s="10" t="s">
        <v>13</v>
      </c>
      <c r="F448" s="8"/>
      <c r="G448" s="12">
        <v>6572.656921754084</v>
      </c>
      <c r="H448" s="8"/>
    </row>
    <row r="449" spans="1:8" ht="12.75">
      <c r="A449" s="23"/>
      <c r="B449" s="33"/>
      <c r="C449" s="30"/>
      <c r="D449" s="30"/>
      <c r="E449" s="10" t="s">
        <v>44</v>
      </c>
      <c r="F449" s="8"/>
      <c r="G449" s="12">
        <v>0</v>
      </c>
      <c r="H449" s="8"/>
    </row>
    <row r="450" spans="1:8" ht="25.5">
      <c r="A450" s="23"/>
      <c r="B450" s="33"/>
      <c r="C450" s="30"/>
      <c r="D450" s="30"/>
      <c r="E450" s="10" t="s">
        <v>45</v>
      </c>
      <c r="F450" s="8"/>
      <c r="G450" s="12">
        <v>0</v>
      </c>
      <c r="H450" s="8"/>
    </row>
    <row r="451" spans="1:8" ht="25.5">
      <c r="A451" s="23"/>
      <c r="B451" s="33"/>
      <c r="C451" s="30"/>
      <c r="D451" s="30"/>
      <c r="E451" s="10" t="s">
        <v>14</v>
      </c>
      <c r="F451" s="8"/>
      <c r="G451" s="12">
        <v>4221.996404283592</v>
      </c>
      <c r="H451" s="8"/>
    </row>
    <row r="452" spans="1:8" ht="12.75">
      <c r="A452" s="23"/>
      <c r="B452" s="33"/>
      <c r="C452" s="30"/>
      <c r="D452" s="30"/>
      <c r="E452" s="10" t="s">
        <v>46</v>
      </c>
      <c r="F452" s="8"/>
      <c r="G452" s="12">
        <v>0</v>
      </c>
      <c r="H452" s="8"/>
    </row>
    <row r="453" spans="1:8" ht="12.75">
      <c r="A453" s="23"/>
      <c r="B453" s="33"/>
      <c r="C453" s="30"/>
      <c r="D453" s="30"/>
      <c r="E453" s="10" t="s">
        <v>15</v>
      </c>
      <c r="F453" s="8"/>
      <c r="G453" s="12">
        <v>121.47268037207847</v>
      </c>
      <c r="H453" s="8"/>
    </row>
    <row r="454" spans="1:8" ht="12.75">
      <c r="A454" s="23"/>
      <c r="B454" s="33"/>
      <c r="C454" s="30"/>
      <c r="D454" s="30"/>
      <c r="E454" s="10" t="s">
        <v>16</v>
      </c>
      <c r="F454" s="8"/>
      <c r="G454" s="12">
        <v>0</v>
      </c>
      <c r="H454" s="8"/>
    </row>
    <row r="455" spans="1:8" ht="12.75">
      <c r="A455" s="23"/>
      <c r="B455" s="33"/>
      <c r="C455" s="30"/>
      <c r="D455" s="30"/>
      <c r="E455" s="10" t="s">
        <v>47</v>
      </c>
      <c r="F455" s="8"/>
      <c r="G455" s="12">
        <v>0</v>
      </c>
      <c r="H455" s="8"/>
    </row>
    <row r="456" spans="1:8" ht="12.75">
      <c r="A456" s="23"/>
      <c r="B456" s="33"/>
      <c r="C456" s="30"/>
      <c r="D456" s="30"/>
      <c r="E456" s="10" t="s">
        <v>48</v>
      </c>
      <c r="F456" s="8"/>
      <c r="G456" s="12">
        <v>0</v>
      </c>
      <c r="H456" s="8"/>
    </row>
    <row r="457" spans="1:8" ht="12.75">
      <c r="A457" s="23"/>
      <c r="B457" s="33"/>
      <c r="C457" s="30"/>
      <c r="D457" s="30"/>
      <c r="E457" s="10" t="s">
        <v>18</v>
      </c>
      <c r="F457" s="8"/>
      <c r="G457" s="12">
        <v>0</v>
      </c>
      <c r="H457" s="8"/>
    </row>
    <row r="458" spans="1:8" ht="12.75">
      <c r="A458" s="23"/>
      <c r="B458" s="33"/>
      <c r="C458" s="30"/>
      <c r="D458" s="30"/>
      <c r="E458" s="10" t="s">
        <v>19</v>
      </c>
      <c r="F458" s="8"/>
      <c r="G458" s="12">
        <v>17462.518564840146</v>
      </c>
      <c r="H458" s="8"/>
    </row>
    <row r="459" spans="1:8" ht="12.75">
      <c r="A459" s="23"/>
      <c r="B459" s="33"/>
      <c r="C459" s="30"/>
      <c r="D459" s="30"/>
      <c r="E459" s="10" t="s">
        <v>20</v>
      </c>
      <c r="F459" s="8"/>
      <c r="G459" s="12">
        <v>1457.6721644649417</v>
      </c>
      <c r="H459" s="8"/>
    </row>
    <row r="460" spans="1:8" ht="12.75">
      <c r="A460" s="23"/>
      <c r="B460" s="33"/>
      <c r="C460" s="30"/>
      <c r="D460" s="30"/>
      <c r="E460" s="10" t="s">
        <v>22</v>
      </c>
      <c r="F460" s="8"/>
      <c r="G460" s="12">
        <v>5738.763386226844</v>
      </c>
      <c r="H460" s="8"/>
    </row>
    <row r="461" spans="1:8" ht="12.75">
      <c r="A461" s="23"/>
      <c r="B461" s="33"/>
      <c r="C461" s="30"/>
      <c r="D461" s="30"/>
      <c r="E461" s="10" t="s">
        <v>49</v>
      </c>
      <c r="F461" s="8"/>
      <c r="G461" s="12">
        <v>1168.7641679043227</v>
      </c>
      <c r="H461" s="8"/>
    </row>
    <row r="462" spans="1:8" ht="12.75">
      <c r="A462" s="23"/>
      <c r="B462" s="33"/>
      <c r="C462" s="30"/>
      <c r="D462" s="30"/>
      <c r="E462" s="10" t="s">
        <v>50</v>
      </c>
      <c r="F462" s="8"/>
      <c r="G462" s="12">
        <v>82.07613538653952</v>
      </c>
      <c r="H462" s="8"/>
    </row>
    <row r="463" spans="1:8" ht="12.75">
      <c r="A463" s="23"/>
      <c r="B463" s="33"/>
      <c r="C463" s="30"/>
      <c r="D463" s="30"/>
      <c r="E463" s="10" t="s">
        <v>24</v>
      </c>
      <c r="F463" s="8"/>
      <c r="G463" s="12">
        <v>2035.4881575861798</v>
      </c>
      <c r="H463" s="8"/>
    </row>
    <row r="464" spans="1:8" ht="25.5">
      <c r="A464" s="23"/>
      <c r="B464" s="33"/>
      <c r="C464" s="30"/>
      <c r="D464" s="30"/>
      <c r="E464" s="10" t="s">
        <v>25</v>
      </c>
      <c r="F464" s="8"/>
      <c r="G464" s="12">
        <v>0</v>
      </c>
      <c r="H464" s="8"/>
    </row>
    <row r="465" spans="1:8" ht="25.5">
      <c r="A465" s="23"/>
      <c r="B465" s="33"/>
      <c r="C465" s="30"/>
      <c r="D465" s="30"/>
      <c r="E465" s="10" t="s">
        <v>28</v>
      </c>
      <c r="F465" s="8"/>
      <c r="G465" s="12">
        <v>4399.2808567185175</v>
      </c>
      <c r="H465" s="8"/>
    </row>
    <row r="466" spans="1:8" ht="25.5">
      <c r="A466" s="23"/>
      <c r="B466" s="33"/>
      <c r="C466" s="30"/>
      <c r="D466" s="30"/>
      <c r="E466" s="10" t="s">
        <v>29</v>
      </c>
      <c r="F466" s="8"/>
      <c r="G466" s="12">
        <v>0</v>
      </c>
      <c r="H466" s="8"/>
    </row>
    <row r="467" spans="1:8" ht="25.5">
      <c r="A467" s="23"/>
      <c r="B467" s="33"/>
      <c r="C467" s="30"/>
      <c r="D467" s="30"/>
      <c r="E467" s="10" t="s">
        <v>30</v>
      </c>
      <c r="F467" s="8"/>
      <c r="G467" s="12">
        <v>147.73704369577112</v>
      </c>
      <c r="H467" s="8"/>
    </row>
    <row r="468" spans="1:8" ht="12.75">
      <c r="A468" s="23"/>
      <c r="B468" s="33"/>
      <c r="C468" s="30"/>
      <c r="D468" s="30"/>
      <c r="E468" s="10" t="s">
        <v>51</v>
      </c>
      <c r="F468" s="8"/>
      <c r="G468" s="12">
        <v>1831.939341827562</v>
      </c>
      <c r="H468" s="8"/>
    </row>
    <row r="469" spans="1:8" ht="12.75">
      <c r="A469" s="23"/>
      <c r="B469" s="33"/>
      <c r="C469" s="30"/>
      <c r="D469" s="30"/>
      <c r="E469" s="10" t="s">
        <v>35</v>
      </c>
      <c r="F469" s="8"/>
      <c r="G469" s="12">
        <v>636.9108105995466</v>
      </c>
      <c r="H469" s="8"/>
    </row>
    <row r="470" spans="1:8" ht="12.75">
      <c r="A470" s="23"/>
      <c r="B470" s="33"/>
      <c r="C470" s="30"/>
      <c r="D470" s="30"/>
      <c r="E470" s="10" t="s">
        <v>52</v>
      </c>
      <c r="F470" s="8"/>
      <c r="G470" s="12">
        <v>0</v>
      </c>
      <c r="H470" s="8"/>
    </row>
    <row r="471" spans="1:8" ht="12.75">
      <c r="A471" s="26"/>
      <c r="B471" s="34"/>
      <c r="C471" s="31"/>
      <c r="D471" s="31"/>
      <c r="E471" s="10" t="s">
        <v>53</v>
      </c>
      <c r="F471" s="8"/>
      <c r="G471" s="12">
        <v>3591.6516845149695</v>
      </c>
      <c r="H471" s="8"/>
    </row>
    <row r="472" spans="1:8" ht="51">
      <c r="A472" s="20">
        <v>20</v>
      </c>
      <c r="B472" s="32" t="s">
        <v>95</v>
      </c>
      <c r="C472" s="29" t="s">
        <v>76</v>
      </c>
      <c r="D472" s="29" t="s">
        <v>77</v>
      </c>
      <c r="E472" s="10" t="s">
        <v>13</v>
      </c>
      <c r="F472" s="8"/>
      <c r="G472" s="12">
        <v>11463.026655202062</v>
      </c>
      <c r="H472" s="8"/>
    </row>
    <row r="473" spans="1:8" ht="12.75">
      <c r="A473" s="23"/>
      <c r="B473" s="33"/>
      <c r="C473" s="30"/>
      <c r="D473" s="30"/>
      <c r="E473" s="10" t="s">
        <v>44</v>
      </c>
      <c r="F473" s="8"/>
      <c r="G473" s="12">
        <v>0</v>
      </c>
      <c r="H473" s="8"/>
    </row>
    <row r="474" spans="1:8" ht="25.5">
      <c r="A474" s="23"/>
      <c r="B474" s="33"/>
      <c r="C474" s="30"/>
      <c r="D474" s="30"/>
      <c r="E474" s="10" t="s">
        <v>45</v>
      </c>
      <c r="F474" s="8"/>
      <c r="G474" s="12">
        <v>0</v>
      </c>
      <c r="H474" s="8"/>
    </row>
    <row r="475" spans="1:8" ht="25.5">
      <c r="A475" s="23"/>
      <c r="B475" s="33"/>
      <c r="C475" s="30"/>
      <c r="D475" s="30"/>
      <c r="E475" s="10" t="s">
        <v>14</v>
      </c>
      <c r="F475" s="8"/>
      <c r="G475" s="12">
        <v>7363.362776518407</v>
      </c>
      <c r="H475" s="8"/>
    </row>
    <row r="476" spans="1:8" ht="12.75">
      <c r="A476" s="23"/>
      <c r="B476" s="33"/>
      <c r="C476" s="30"/>
      <c r="D476" s="30"/>
      <c r="E476" s="10" t="s">
        <v>46</v>
      </c>
      <c r="F476" s="8"/>
      <c r="G476" s="12">
        <v>0</v>
      </c>
      <c r="H476" s="8"/>
    </row>
    <row r="477" spans="1:8" ht="12.75">
      <c r="A477" s="23"/>
      <c r="B477" s="33"/>
      <c r="C477" s="30"/>
      <c r="D477" s="30"/>
      <c r="E477" s="10" t="s">
        <v>15</v>
      </c>
      <c r="F477" s="8"/>
      <c r="G477" s="12">
        <v>211.8541389822559</v>
      </c>
      <c r="H477" s="8"/>
    </row>
    <row r="478" spans="1:8" ht="12.75">
      <c r="A478" s="23"/>
      <c r="B478" s="33"/>
      <c r="C478" s="30"/>
      <c r="D478" s="30"/>
      <c r="E478" s="10" t="s">
        <v>16</v>
      </c>
      <c r="F478" s="8"/>
      <c r="G478" s="12">
        <v>0</v>
      </c>
      <c r="H478" s="8"/>
    </row>
    <row r="479" spans="1:8" ht="12.75">
      <c r="A479" s="23"/>
      <c r="B479" s="33"/>
      <c r="C479" s="30"/>
      <c r="D479" s="30"/>
      <c r="E479" s="10" t="s">
        <v>47</v>
      </c>
      <c r="F479" s="8"/>
      <c r="G479" s="12">
        <v>0</v>
      </c>
      <c r="H479" s="8"/>
    </row>
    <row r="480" spans="1:8" ht="12.75">
      <c r="A480" s="23"/>
      <c r="B480" s="33"/>
      <c r="C480" s="30"/>
      <c r="D480" s="30"/>
      <c r="E480" s="10" t="s">
        <v>48</v>
      </c>
      <c r="F480" s="8"/>
      <c r="G480" s="12">
        <v>0</v>
      </c>
      <c r="H480" s="8"/>
    </row>
    <row r="481" spans="1:8" ht="12.75">
      <c r="A481" s="23"/>
      <c r="B481" s="33"/>
      <c r="C481" s="30"/>
      <c r="D481" s="30"/>
      <c r="E481" s="10" t="s">
        <v>18</v>
      </c>
      <c r="F481" s="8"/>
      <c r="G481" s="12">
        <v>0</v>
      </c>
      <c r="H481" s="8"/>
    </row>
    <row r="482" spans="1:8" ht="12.75">
      <c r="A482" s="23"/>
      <c r="B482" s="33"/>
      <c r="C482" s="30"/>
      <c r="D482" s="30"/>
      <c r="E482" s="10" t="s">
        <v>19</v>
      </c>
      <c r="F482" s="8"/>
      <c r="G482" s="12">
        <v>30455.463925584303</v>
      </c>
      <c r="H482" s="8"/>
    </row>
    <row r="483" spans="1:8" ht="12.75">
      <c r="A483" s="23"/>
      <c r="B483" s="33"/>
      <c r="C483" s="30"/>
      <c r="D483" s="30"/>
      <c r="E483" s="10" t="s">
        <v>20</v>
      </c>
      <c r="F483" s="8"/>
      <c r="G483" s="12">
        <v>2542.249667787071</v>
      </c>
      <c r="H483" s="8"/>
    </row>
    <row r="484" spans="1:8" ht="12.75">
      <c r="A484" s="23"/>
      <c r="B484" s="33"/>
      <c r="C484" s="30"/>
      <c r="D484" s="30"/>
      <c r="E484" s="10" t="s">
        <v>22</v>
      </c>
      <c r="F484" s="8"/>
      <c r="G484" s="12">
        <v>10008.67662002658</v>
      </c>
      <c r="H484" s="8"/>
    </row>
    <row r="485" spans="1:8" ht="12.75">
      <c r="A485" s="23"/>
      <c r="B485" s="33"/>
      <c r="C485" s="30"/>
      <c r="D485" s="30"/>
      <c r="E485" s="10" t="s">
        <v>49</v>
      </c>
      <c r="F485" s="8"/>
      <c r="G485" s="12">
        <v>2038.3803642617056</v>
      </c>
      <c r="H485" s="8"/>
    </row>
    <row r="486" spans="1:8" ht="12.75">
      <c r="A486" s="23"/>
      <c r="B486" s="33"/>
      <c r="C486" s="30"/>
      <c r="D486" s="30"/>
      <c r="E486" s="10" t="s">
        <v>50</v>
      </c>
      <c r="F486" s="8"/>
      <c r="G486" s="12">
        <v>143.14468850152429</v>
      </c>
      <c r="H486" s="8"/>
    </row>
    <row r="487" spans="1:8" ht="12.75">
      <c r="A487" s="23"/>
      <c r="B487" s="33"/>
      <c r="C487" s="30"/>
      <c r="D487" s="30"/>
      <c r="E487" s="10" t="s">
        <v>24</v>
      </c>
      <c r="F487" s="8"/>
      <c r="G487" s="12">
        <v>3549.988274837802</v>
      </c>
      <c r="H487" s="8"/>
    </row>
    <row r="488" spans="1:8" ht="25.5">
      <c r="A488" s="23"/>
      <c r="B488" s="33"/>
      <c r="C488" s="30"/>
      <c r="D488" s="30"/>
      <c r="E488" s="10" t="s">
        <v>25</v>
      </c>
      <c r="F488" s="8"/>
      <c r="G488" s="12">
        <v>0</v>
      </c>
      <c r="H488" s="8"/>
    </row>
    <row r="489" spans="1:8" ht="25.5">
      <c r="A489" s="23"/>
      <c r="B489" s="33"/>
      <c r="C489" s="30"/>
      <c r="D489" s="30"/>
      <c r="E489" s="10" t="s">
        <v>28</v>
      </c>
      <c r="F489" s="8"/>
      <c r="G489" s="12">
        <v>7672.5553036817</v>
      </c>
      <c r="H489" s="8"/>
    </row>
    <row r="490" spans="1:8" ht="25.5">
      <c r="A490" s="23"/>
      <c r="B490" s="33"/>
      <c r="C490" s="30"/>
      <c r="D490" s="30"/>
      <c r="E490" s="10" t="s">
        <v>29</v>
      </c>
      <c r="F490" s="8"/>
      <c r="G490" s="12">
        <v>0</v>
      </c>
      <c r="H490" s="8"/>
    </row>
    <row r="491" spans="1:8" ht="25.5">
      <c r="A491" s="23"/>
      <c r="B491" s="33"/>
      <c r="C491" s="30"/>
      <c r="D491" s="30"/>
      <c r="E491" s="10" t="s">
        <v>30</v>
      </c>
      <c r="F491" s="8"/>
      <c r="G491" s="12">
        <v>257.66043930274367</v>
      </c>
      <c r="H491" s="8"/>
    </row>
    <row r="492" spans="1:8" ht="12.75">
      <c r="A492" s="23"/>
      <c r="B492" s="33"/>
      <c r="C492" s="30"/>
      <c r="D492" s="30"/>
      <c r="E492" s="10" t="s">
        <v>51</v>
      </c>
      <c r="F492" s="8"/>
      <c r="G492" s="12">
        <v>3194.9894473540216</v>
      </c>
      <c r="H492" s="8"/>
    </row>
    <row r="493" spans="1:8" ht="12.75">
      <c r="A493" s="23"/>
      <c r="B493" s="33"/>
      <c r="C493" s="30"/>
      <c r="D493" s="30"/>
      <c r="E493" s="10" t="s">
        <v>35</v>
      </c>
      <c r="F493" s="8"/>
      <c r="G493" s="12">
        <v>1110.8027827718283</v>
      </c>
      <c r="H493" s="8"/>
    </row>
    <row r="494" spans="1:8" ht="12.75">
      <c r="A494" s="23"/>
      <c r="B494" s="33"/>
      <c r="C494" s="30"/>
      <c r="D494" s="30"/>
      <c r="E494" s="10" t="s">
        <v>52</v>
      </c>
      <c r="F494" s="8"/>
      <c r="G494" s="12">
        <v>0</v>
      </c>
      <c r="H494" s="8"/>
    </row>
    <row r="495" spans="1:8" ht="12.75">
      <c r="A495" s="26"/>
      <c r="B495" s="34"/>
      <c r="C495" s="31"/>
      <c r="D495" s="31"/>
      <c r="E495" s="10" t="s">
        <v>53</v>
      </c>
      <c r="F495" s="8"/>
      <c r="G495" s="12">
        <v>6264.011568826702</v>
      </c>
      <c r="H495" s="8"/>
    </row>
    <row r="496" spans="1:8" ht="51">
      <c r="A496" s="20">
        <v>21</v>
      </c>
      <c r="B496" s="32" t="s">
        <v>96</v>
      </c>
      <c r="C496" s="29" t="s">
        <v>74</v>
      </c>
      <c r="D496" s="29" t="s">
        <v>78</v>
      </c>
      <c r="E496" s="10" t="s">
        <v>13</v>
      </c>
      <c r="F496" s="8"/>
      <c r="G496" s="12">
        <v>6259.673258813413</v>
      </c>
      <c r="H496" s="8"/>
    </row>
    <row r="497" spans="1:8" ht="12.75">
      <c r="A497" s="23"/>
      <c r="B497" s="24"/>
      <c r="C497" s="30"/>
      <c r="D497" s="30"/>
      <c r="E497" s="10" t="s">
        <v>44</v>
      </c>
      <c r="F497" s="8"/>
      <c r="G497" s="12">
        <v>0</v>
      </c>
      <c r="H497" s="8"/>
    </row>
    <row r="498" spans="1:8" ht="25.5">
      <c r="A498" s="23"/>
      <c r="B498" s="24"/>
      <c r="C498" s="30"/>
      <c r="D498" s="30"/>
      <c r="E498" s="10" t="s">
        <v>45</v>
      </c>
      <c r="F498" s="8"/>
      <c r="G498" s="12">
        <v>0</v>
      </c>
      <c r="H498" s="8"/>
    </row>
    <row r="499" spans="1:8" ht="25.5">
      <c r="A499" s="23"/>
      <c r="B499" s="24"/>
      <c r="C499" s="30"/>
      <c r="D499" s="30"/>
      <c r="E499" s="10" t="s">
        <v>14</v>
      </c>
      <c r="F499" s="8"/>
      <c r="G499" s="12">
        <v>4020.9489564605637</v>
      </c>
      <c r="H499" s="8"/>
    </row>
    <row r="500" spans="1:8" ht="12.75">
      <c r="A500" s="23"/>
      <c r="B500" s="24"/>
      <c r="C500" s="30"/>
      <c r="D500" s="30"/>
      <c r="E500" s="10" t="s">
        <v>46</v>
      </c>
      <c r="F500" s="8"/>
      <c r="G500" s="12">
        <v>0</v>
      </c>
      <c r="H500" s="8"/>
    </row>
    <row r="501" spans="1:8" ht="12.75">
      <c r="A501" s="23"/>
      <c r="B501" s="24"/>
      <c r="C501" s="30"/>
      <c r="D501" s="30"/>
      <c r="E501" s="10" t="s">
        <v>15</v>
      </c>
      <c r="F501" s="8"/>
      <c r="G501" s="12">
        <v>115.68826702102712</v>
      </c>
      <c r="H501" s="8"/>
    </row>
    <row r="502" spans="1:8" ht="12.75">
      <c r="A502" s="23"/>
      <c r="B502" s="24"/>
      <c r="C502" s="30"/>
      <c r="D502" s="30"/>
      <c r="E502" s="10" t="s">
        <v>16</v>
      </c>
      <c r="F502" s="8"/>
      <c r="G502" s="12">
        <v>0</v>
      </c>
      <c r="H502" s="8"/>
    </row>
    <row r="503" spans="1:8" ht="12.75">
      <c r="A503" s="23"/>
      <c r="B503" s="24"/>
      <c r="C503" s="30"/>
      <c r="D503" s="30"/>
      <c r="E503" s="10" t="s">
        <v>47</v>
      </c>
      <c r="F503" s="8"/>
      <c r="G503" s="12">
        <v>0</v>
      </c>
      <c r="H503" s="8"/>
    </row>
    <row r="504" spans="1:8" ht="12.75">
      <c r="A504" s="23"/>
      <c r="B504" s="24"/>
      <c r="C504" s="30"/>
      <c r="D504" s="30"/>
      <c r="E504" s="10" t="s">
        <v>48</v>
      </c>
      <c r="F504" s="8"/>
      <c r="G504" s="12">
        <v>0</v>
      </c>
      <c r="H504" s="8"/>
    </row>
    <row r="505" spans="1:8" ht="12.75">
      <c r="A505" s="23"/>
      <c r="B505" s="24"/>
      <c r="C505" s="30"/>
      <c r="D505" s="30"/>
      <c r="E505" s="10" t="s">
        <v>18</v>
      </c>
      <c r="F505" s="8"/>
      <c r="G505" s="12">
        <v>0</v>
      </c>
      <c r="H505" s="8"/>
    </row>
    <row r="506" spans="1:8" ht="12.75">
      <c r="A506" s="23"/>
      <c r="B506" s="24"/>
      <c r="C506" s="30"/>
      <c r="D506" s="30"/>
      <c r="E506" s="10" t="s">
        <v>19</v>
      </c>
      <c r="F506" s="8"/>
      <c r="G506" s="12">
        <v>16630.97006175252</v>
      </c>
      <c r="H506" s="8"/>
    </row>
    <row r="507" spans="1:8" ht="12.75">
      <c r="A507" s="23"/>
      <c r="B507" s="24"/>
      <c r="C507" s="30"/>
      <c r="D507" s="30"/>
      <c r="E507" s="10" t="s">
        <v>20</v>
      </c>
      <c r="F507" s="8"/>
      <c r="G507" s="12">
        <v>1388.2592042523254</v>
      </c>
      <c r="H507" s="8"/>
    </row>
    <row r="508" spans="1:8" ht="12.75">
      <c r="A508" s="23"/>
      <c r="B508" s="24"/>
      <c r="C508" s="30"/>
      <c r="D508" s="30"/>
      <c r="E508" s="10" t="s">
        <v>22</v>
      </c>
      <c r="F508" s="8"/>
      <c r="G508" s="12">
        <v>5465.4889392636605</v>
      </c>
      <c r="H508" s="8"/>
    </row>
    <row r="509" spans="1:8" ht="12.75">
      <c r="A509" s="23"/>
      <c r="B509" s="24"/>
      <c r="C509" s="30"/>
      <c r="D509" s="30"/>
      <c r="E509" s="10" t="s">
        <v>49</v>
      </c>
      <c r="F509" s="8"/>
      <c r="G509" s="12">
        <v>1113.10873133745</v>
      </c>
      <c r="H509" s="8"/>
    </row>
    <row r="510" spans="1:8" ht="12.75">
      <c r="A510" s="23"/>
      <c r="B510" s="24"/>
      <c r="C510" s="30"/>
      <c r="D510" s="30"/>
      <c r="E510" s="10" t="s">
        <v>50</v>
      </c>
      <c r="F510" s="8"/>
      <c r="G510" s="12">
        <v>78.16774798718049</v>
      </c>
      <c r="H510" s="8"/>
    </row>
    <row r="511" spans="1:8" ht="12.75">
      <c r="A511" s="23"/>
      <c r="B511" s="24"/>
      <c r="C511" s="30"/>
      <c r="D511" s="30"/>
      <c r="E511" s="10" t="s">
        <v>24</v>
      </c>
      <c r="F511" s="8"/>
      <c r="G511" s="12">
        <v>1938.560150082076</v>
      </c>
      <c r="H511" s="8"/>
    </row>
    <row r="512" spans="1:8" ht="25.5">
      <c r="A512" s="23"/>
      <c r="B512" s="24"/>
      <c r="C512" s="30"/>
      <c r="D512" s="30"/>
      <c r="E512" s="10" t="s">
        <v>25</v>
      </c>
      <c r="F512" s="8"/>
      <c r="G512" s="12">
        <v>0</v>
      </c>
      <c r="H512" s="8"/>
    </row>
    <row r="513" spans="1:8" ht="25.5">
      <c r="A513" s="23"/>
      <c r="B513" s="24"/>
      <c r="C513" s="30"/>
      <c r="D513" s="30"/>
      <c r="E513" s="10" t="s">
        <v>28</v>
      </c>
      <c r="F513" s="8"/>
      <c r="G513" s="12">
        <v>4189.791292112874</v>
      </c>
      <c r="H513" s="8"/>
    </row>
    <row r="514" spans="1:8" ht="25.5">
      <c r="A514" s="23"/>
      <c r="B514" s="24"/>
      <c r="C514" s="30"/>
      <c r="D514" s="30"/>
      <c r="E514" s="10" t="s">
        <v>29</v>
      </c>
      <c r="F514" s="8"/>
      <c r="G514" s="12">
        <v>0</v>
      </c>
      <c r="H514" s="8"/>
    </row>
    <row r="515" spans="1:8" ht="25.5">
      <c r="A515" s="23"/>
      <c r="B515" s="24"/>
      <c r="C515" s="30"/>
      <c r="D515" s="30"/>
      <c r="E515" s="10" t="s">
        <v>30</v>
      </c>
      <c r="F515" s="8"/>
      <c r="G515" s="12">
        <v>140.70194637692487</v>
      </c>
      <c r="H515" s="8"/>
    </row>
    <row r="516" spans="1:8" ht="12.75">
      <c r="A516" s="23"/>
      <c r="B516" s="24"/>
      <c r="C516" s="30"/>
      <c r="D516" s="30"/>
      <c r="E516" s="10" t="s">
        <v>51</v>
      </c>
      <c r="F516" s="8"/>
      <c r="G516" s="12">
        <v>1744.7041350738684</v>
      </c>
      <c r="H516" s="8"/>
    </row>
    <row r="517" spans="1:8" ht="12.75">
      <c r="A517" s="23"/>
      <c r="B517" s="24"/>
      <c r="C517" s="30"/>
      <c r="D517" s="30"/>
      <c r="E517" s="10" t="s">
        <v>35</v>
      </c>
      <c r="F517" s="8"/>
      <c r="G517" s="12">
        <v>606.5817243805205</v>
      </c>
      <c r="H517" s="8"/>
    </row>
    <row r="518" spans="1:8" ht="12.75">
      <c r="A518" s="23"/>
      <c r="B518" s="24"/>
      <c r="C518" s="30"/>
      <c r="D518" s="30"/>
      <c r="E518" s="10" t="s">
        <v>52</v>
      </c>
      <c r="F518" s="8"/>
      <c r="G518" s="12">
        <v>0</v>
      </c>
      <c r="H518" s="8"/>
    </row>
    <row r="519" spans="1:8" ht="12.75">
      <c r="A519" s="26"/>
      <c r="B519" s="27"/>
      <c r="C519" s="31"/>
      <c r="D519" s="31"/>
      <c r="E519" s="10" t="s">
        <v>53</v>
      </c>
      <c r="F519" s="8"/>
      <c r="G519" s="12">
        <v>3420.620651919018</v>
      </c>
      <c r="H519" s="8"/>
    </row>
  </sheetData>
  <sheetProtection/>
  <mergeCells count="85">
    <mergeCell ref="A496:A519"/>
    <mergeCell ref="B496:B519"/>
    <mergeCell ref="C496:C519"/>
    <mergeCell ref="D496:D519"/>
    <mergeCell ref="A448:A471"/>
    <mergeCell ref="B448:B471"/>
    <mergeCell ref="C448:C471"/>
    <mergeCell ref="D448:D471"/>
    <mergeCell ref="A472:A495"/>
    <mergeCell ref="B472:B495"/>
    <mergeCell ref="C472:C495"/>
    <mergeCell ref="D472:D495"/>
    <mergeCell ref="A400:A423"/>
    <mergeCell ref="B400:B423"/>
    <mergeCell ref="C400:C423"/>
    <mergeCell ref="D400:D423"/>
    <mergeCell ref="A424:A447"/>
    <mergeCell ref="B424:B447"/>
    <mergeCell ref="C424:C447"/>
    <mergeCell ref="D424:D447"/>
    <mergeCell ref="A352:A375"/>
    <mergeCell ref="B352:B375"/>
    <mergeCell ref="C352:C375"/>
    <mergeCell ref="D352:D375"/>
    <mergeCell ref="A376:A399"/>
    <mergeCell ref="B376:B399"/>
    <mergeCell ref="C376:C399"/>
    <mergeCell ref="D376:D399"/>
    <mergeCell ref="A304:A327"/>
    <mergeCell ref="B304:B327"/>
    <mergeCell ref="C304:C327"/>
    <mergeCell ref="D304:D327"/>
    <mergeCell ref="A328:A351"/>
    <mergeCell ref="B328:B351"/>
    <mergeCell ref="C328:C351"/>
    <mergeCell ref="D328:D351"/>
    <mergeCell ref="A256:A279"/>
    <mergeCell ref="B256:B279"/>
    <mergeCell ref="C256:C279"/>
    <mergeCell ref="D256:D279"/>
    <mergeCell ref="A280:A303"/>
    <mergeCell ref="B280:B303"/>
    <mergeCell ref="C280:C303"/>
    <mergeCell ref="D280:D303"/>
    <mergeCell ref="A208:A231"/>
    <mergeCell ref="B208:B231"/>
    <mergeCell ref="C208:C231"/>
    <mergeCell ref="D208:D231"/>
    <mergeCell ref="A232:A255"/>
    <mergeCell ref="B232:B255"/>
    <mergeCell ref="C232:C255"/>
    <mergeCell ref="D232:D255"/>
    <mergeCell ref="A160:A183"/>
    <mergeCell ref="B160:B183"/>
    <mergeCell ref="C160:C183"/>
    <mergeCell ref="D160:D183"/>
    <mergeCell ref="A184:A207"/>
    <mergeCell ref="B184:B207"/>
    <mergeCell ref="C184:C207"/>
    <mergeCell ref="D184:D207"/>
    <mergeCell ref="A112:A135"/>
    <mergeCell ref="B112:B135"/>
    <mergeCell ref="C112:C135"/>
    <mergeCell ref="D112:D135"/>
    <mergeCell ref="A136:A159"/>
    <mergeCell ref="B136:B159"/>
    <mergeCell ref="C136:C159"/>
    <mergeCell ref="D136:D159"/>
    <mergeCell ref="A64:A87"/>
    <mergeCell ref="B64:B87"/>
    <mergeCell ref="C64:C87"/>
    <mergeCell ref="D64:D87"/>
    <mergeCell ref="A88:A111"/>
    <mergeCell ref="B88:B111"/>
    <mergeCell ref="C88:C111"/>
    <mergeCell ref="D88:D111"/>
    <mergeCell ref="A6:H6"/>
    <mergeCell ref="A7:H7"/>
    <mergeCell ref="A8:H8"/>
    <mergeCell ref="A12:A39"/>
    <mergeCell ref="B12:B39"/>
    <mergeCell ref="A40:A63"/>
    <mergeCell ref="B40:B63"/>
    <mergeCell ref="C40:C63"/>
    <mergeCell ref="D40:D6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9"/>
  <sheetViews>
    <sheetView zoomScale="90" zoomScaleNormal="90" zoomScalePageLayoutView="0" workbookViewId="0" topLeftCell="A1">
      <selection activeCell="A8" sqref="A8:H8"/>
    </sheetView>
  </sheetViews>
  <sheetFormatPr defaultColWidth="15.875" defaultRowHeight="12.75"/>
  <cols>
    <col min="1" max="1" width="5.25390625" style="1" customWidth="1"/>
    <col min="2" max="2" width="32.375" style="1" customWidth="1"/>
    <col min="3" max="3" width="21.625" style="1" customWidth="1"/>
    <col min="4" max="4" width="17.625" style="1" customWidth="1"/>
    <col min="5" max="5" width="57.625" style="1" customWidth="1"/>
    <col min="6" max="16384" width="15.875" style="1" customWidth="1"/>
  </cols>
  <sheetData>
    <row r="1" ht="12.75">
      <c r="H1" s="2" t="s">
        <v>6</v>
      </c>
    </row>
    <row r="2" ht="12.75">
      <c r="H2" s="2" t="s">
        <v>2</v>
      </c>
    </row>
    <row r="3" ht="12.75">
      <c r="H3" s="2" t="s">
        <v>3</v>
      </c>
    </row>
    <row r="4" s="3" customFormat="1" ht="15.75"/>
    <row r="5" s="3" customFormat="1" ht="15.75"/>
    <row r="6" spans="1:8" ht="16.5">
      <c r="A6" s="13" t="s">
        <v>7</v>
      </c>
      <c r="B6" s="13"/>
      <c r="C6" s="13"/>
      <c r="D6" s="13"/>
      <c r="E6" s="13"/>
      <c r="F6" s="13"/>
      <c r="G6" s="13"/>
      <c r="H6" s="13"/>
    </row>
    <row r="7" spans="1:8" ht="16.5">
      <c r="A7" s="13" t="s">
        <v>8</v>
      </c>
      <c r="B7" s="13"/>
      <c r="C7" s="13"/>
      <c r="D7" s="13"/>
      <c r="E7" s="13"/>
      <c r="F7" s="13"/>
      <c r="G7" s="13"/>
      <c r="H7" s="13"/>
    </row>
    <row r="8" spans="1:8" ht="16.5">
      <c r="A8" s="13" t="s">
        <v>103</v>
      </c>
      <c r="B8" s="13"/>
      <c r="C8" s="13"/>
      <c r="D8" s="13"/>
      <c r="E8" s="13"/>
      <c r="F8" s="13"/>
      <c r="G8" s="13"/>
      <c r="H8" s="13"/>
    </row>
    <row r="9" s="3" customFormat="1" ht="15.75"/>
    <row r="10" spans="1:8" s="5" customFormat="1" ht="130.5" customHeight="1">
      <c r="A10" s="4" t="s">
        <v>0</v>
      </c>
      <c r="B10" s="4" t="s">
        <v>1</v>
      </c>
      <c r="C10" s="4" t="s">
        <v>5</v>
      </c>
      <c r="D10" s="4" t="s">
        <v>4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9" customFormat="1" ht="11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6" customFormat="1" ht="48" customHeight="1">
      <c r="A12" s="14">
        <v>1</v>
      </c>
      <c r="B12" s="17" t="s">
        <v>41</v>
      </c>
      <c r="C12" s="11"/>
      <c r="D12" s="11"/>
      <c r="E12" s="10" t="s">
        <v>13</v>
      </c>
      <c r="F12" s="8"/>
      <c r="G12" s="12">
        <v>258.9</v>
      </c>
      <c r="H12" s="11"/>
    </row>
    <row r="13" spans="1:8" ht="25.5" customHeight="1">
      <c r="A13" s="15"/>
      <c r="B13" s="18"/>
      <c r="C13" s="8"/>
      <c r="D13" s="8"/>
      <c r="E13" s="10" t="s">
        <v>39</v>
      </c>
      <c r="F13" s="8"/>
      <c r="G13" s="12">
        <v>16.6</v>
      </c>
      <c r="H13" s="8"/>
    </row>
    <row r="14" spans="1:8" ht="36.75" customHeight="1">
      <c r="A14" s="15"/>
      <c r="B14" s="18"/>
      <c r="C14" s="8"/>
      <c r="D14" s="8"/>
      <c r="E14" s="10" t="s">
        <v>14</v>
      </c>
      <c r="F14" s="8"/>
      <c r="G14" s="12">
        <v>351</v>
      </c>
      <c r="H14" s="8"/>
    </row>
    <row r="15" spans="1:8" ht="12.75">
      <c r="A15" s="15"/>
      <c r="B15" s="18"/>
      <c r="C15" s="8"/>
      <c r="D15" s="8"/>
      <c r="E15" s="10" t="s">
        <v>15</v>
      </c>
      <c r="F15" s="8"/>
      <c r="G15" s="12">
        <v>15.5</v>
      </c>
      <c r="H15" s="8"/>
    </row>
    <row r="16" spans="1:8" ht="22.5" customHeight="1">
      <c r="A16" s="15"/>
      <c r="B16" s="18"/>
      <c r="C16" s="8"/>
      <c r="D16" s="8"/>
      <c r="E16" s="10" t="s">
        <v>16</v>
      </c>
      <c r="F16" s="8"/>
      <c r="G16" s="12">
        <v>70.1</v>
      </c>
      <c r="H16" s="8"/>
    </row>
    <row r="17" spans="1:8" ht="22.5" customHeight="1">
      <c r="A17" s="15"/>
      <c r="B17" s="18"/>
      <c r="C17" s="8"/>
      <c r="D17" s="8"/>
      <c r="E17" s="10" t="s">
        <v>17</v>
      </c>
      <c r="F17" s="8"/>
      <c r="G17" s="12">
        <v>2</v>
      </c>
      <c r="H17" s="8"/>
    </row>
    <row r="18" spans="1:8" ht="22.5" customHeight="1">
      <c r="A18" s="15"/>
      <c r="B18" s="18"/>
      <c r="C18" s="8"/>
      <c r="D18" s="8"/>
      <c r="E18" s="10" t="s">
        <v>40</v>
      </c>
      <c r="F18" s="8"/>
      <c r="G18" s="12">
        <v>3.9</v>
      </c>
      <c r="H18" s="8"/>
    </row>
    <row r="19" spans="1:8" ht="12.75">
      <c r="A19" s="15"/>
      <c r="B19" s="18"/>
      <c r="C19" s="8"/>
      <c r="D19" s="8"/>
      <c r="E19" s="10" t="s">
        <v>18</v>
      </c>
      <c r="F19" s="8"/>
      <c r="G19" s="12">
        <v>0</v>
      </c>
      <c r="H19" s="8"/>
    </row>
    <row r="20" spans="1:8" ht="18.75" customHeight="1">
      <c r="A20" s="15"/>
      <c r="B20" s="18"/>
      <c r="C20" s="8"/>
      <c r="D20" s="8"/>
      <c r="E20" s="10" t="s">
        <v>19</v>
      </c>
      <c r="F20" s="8"/>
      <c r="G20" s="12">
        <v>727.9</v>
      </c>
      <c r="H20" s="8"/>
    </row>
    <row r="21" spans="1:8" ht="12.75">
      <c r="A21" s="15"/>
      <c r="B21" s="18"/>
      <c r="C21" s="8"/>
      <c r="D21" s="8"/>
      <c r="E21" s="10" t="s">
        <v>20</v>
      </c>
      <c r="F21" s="8"/>
      <c r="G21" s="12">
        <v>182.4</v>
      </c>
      <c r="H21" s="8"/>
    </row>
    <row r="22" spans="1:8" ht="12.75">
      <c r="A22" s="15"/>
      <c r="B22" s="18"/>
      <c r="C22" s="8"/>
      <c r="D22" s="8"/>
      <c r="E22" s="10" t="s">
        <v>21</v>
      </c>
      <c r="F22" s="8"/>
      <c r="G22" s="12">
        <v>3.7</v>
      </c>
      <c r="H22" s="8"/>
    </row>
    <row r="23" spans="1:8" ht="12.75">
      <c r="A23" s="15"/>
      <c r="B23" s="18"/>
      <c r="C23" s="8"/>
      <c r="D23" s="8"/>
      <c r="E23" s="10" t="s">
        <v>22</v>
      </c>
      <c r="F23" s="8"/>
      <c r="G23" s="12">
        <v>257.9</v>
      </c>
      <c r="H23" s="8"/>
    </row>
    <row r="24" spans="1:8" ht="12.75">
      <c r="A24" s="15"/>
      <c r="B24" s="18"/>
      <c r="C24" s="8"/>
      <c r="D24" s="8"/>
      <c r="E24" s="10" t="s">
        <v>23</v>
      </c>
      <c r="F24" s="8"/>
      <c r="G24" s="12">
        <v>0</v>
      </c>
      <c r="H24" s="8"/>
    </row>
    <row r="25" spans="1:8" ht="12.75">
      <c r="A25" s="15"/>
      <c r="B25" s="18"/>
      <c r="C25" s="8"/>
      <c r="D25" s="8"/>
      <c r="E25" s="10" t="s">
        <v>24</v>
      </c>
      <c r="F25" s="8"/>
      <c r="G25" s="12">
        <v>405</v>
      </c>
      <c r="H25" s="8"/>
    </row>
    <row r="26" spans="1:8" ht="36" customHeight="1">
      <c r="A26" s="15"/>
      <c r="B26" s="18"/>
      <c r="C26" s="8"/>
      <c r="D26" s="8"/>
      <c r="E26" s="10" t="s">
        <v>25</v>
      </c>
      <c r="F26" s="8"/>
      <c r="G26" s="12">
        <v>194.6</v>
      </c>
      <c r="H26" s="8"/>
    </row>
    <row r="27" spans="1:8" ht="36" customHeight="1">
      <c r="A27" s="15"/>
      <c r="B27" s="18"/>
      <c r="C27" s="8"/>
      <c r="D27" s="8"/>
      <c r="E27" s="10" t="s">
        <v>26</v>
      </c>
      <c r="F27" s="8"/>
      <c r="G27" s="12">
        <v>49.6</v>
      </c>
      <c r="H27" s="8"/>
    </row>
    <row r="28" spans="1:8" ht="36" customHeight="1">
      <c r="A28" s="15"/>
      <c r="B28" s="18"/>
      <c r="C28" s="8"/>
      <c r="D28" s="8"/>
      <c r="E28" s="10" t="s">
        <v>27</v>
      </c>
      <c r="F28" s="8"/>
      <c r="G28" s="12">
        <v>0</v>
      </c>
      <c r="H28" s="8"/>
    </row>
    <row r="29" spans="1:8" ht="36" customHeight="1">
      <c r="A29" s="15"/>
      <c r="B29" s="18"/>
      <c r="C29" s="8"/>
      <c r="D29" s="8"/>
      <c r="E29" s="10" t="s">
        <v>28</v>
      </c>
      <c r="F29" s="8"/>
      <c r="G29" s="12">
        <v>42.4</v>
      </c>
      <c r="H29" s="8"/>
    </row>
    <row r="30" spans="1:8" ht="30.75" customHeight="1">
      <c r="A30" s="15"/>
      <c r="B30" s="18"/>
      <c r="C30" s="8"/>
      <c r="D30" s="8"/>
      <c r="E30" s="10" t="s">
        <v>29</v>
      </c>
      <c r="F30" s="8"/>
      <c r="G30" s="12">
        <v>14</v>
      </c>
      <c r="H30" s="8"/>
    </row>
    <row r="31" spans="1:8" ht="30.75" customHeight="1">
      <c r="A31" s="15"/>
      <c r="B31" s="18"/>
      <c r="C31" s="8"/>
      <c r="D31" s="8"/>
      <c r="E31" s="10" t="s">
        <v>30</v>
      </c>
      <c r="F31" s="8"/>
      <c r="G31" s="12">
        <v>104</v>
      </c>
      <c r="H31" s="8"/>
    </row>
    <row r="32" spans="1:8" ht="12.75">
      <c r="A32" s="15"/>
      <c r="B32" s="18"/>
      <c r="C32" s="8"/>
      <c r="D32" s="8"/>
      <c r="E32" s="10" t="s">
        <v>31</v>
      </c>
      <c r="F32" s="8"/>
      <c r="G32" s="12">
        <v>0.1</v>
      </c>
      <c r="H32" s="8"/>
    </row>
    <row r="33" spans="1:8" ht="34.5" customHeight="1">
      <c r="A33" s="15"/>
      <c r="B33" s="18"/>
      <c r="C33" s="8"/>
      <c r="D33" s="8"/>
      <c r="E33" s="10" t="s">
        <v>32</v>
      </c>
      <c r="F33" s="8"/>
      <c r="G33" s="12">
        <v>2.5</v>
      </c>
      <c r="H33" s="8"/>
    </row>
    <row r="34" spans="1:8" ht="26.25" customHeight="1">
      <c r="A34" s="15"/>
      <c r="B34" s="18"/>
      <c r="C34" s="8"/>
      <c r="D34" s="8"/>
      <c r="E34" s="10" t="s">
        <v>33</v>
      </c>
      <c r="F34" s="8"/>
      <c r="G34" s="12">
        <v>0.6</v>
      </c>
      <c r="H34" s="8"/>
    </row>
    <row r="35" spans="1:8" ht="12.75">
      <c r="A35" s="15"/>
      <c r="B35" s="18"/>
      <c r="C35" s="8"/>
      <c r="D35" s="8"/>
      <c r="E35" s="10" t="s">
        <v>34</v>
      </c>
      <c r="F35" s="8"/>
      <c r="G35" s="12">
        <v>99.2</v>
      </c>
      <c r="H35" s="8"/>
    </row>
    <row r="36" spans="1:8" ht="12.75">
      <c r="A36" s="15"/>
      <c r="B36" s="18"/>
      <c r="C36" s="8"/>
      <c r="D36" s="8"/>
      <c r="E36" s="10" t="s">
        <v>35</v>
      </c>
      <c r="F36" s="8"/>
      <c r="G36" s="12">
        <v>0</v>
      </c>
      <c r="H36" s="8"/>
    </row>
    <row r="37" spans="1:8" ht="12.75">
      <c r="A37" s="15"/>
      <c r="B37" s="18"/>
      <c r="C37" s="8"/>
      <c r="D37" s="8"/>
      <c r="E37" s="10" t="s">
        <v>36</v>
      </c>
      <c r="F37" s="8"/>
      <c r="G37" s="12">
        <v>0</v>
      </c>
      <c r="H37" s="8"/>
    </row>
    <row r="38" spans="1:8" ht="21.75" customHeight="1">
      <c r="A38" s="15"/>
      <c r="B38" s="18"/>
      <c r="C38" s="8"/>
      <c r="D38" s="8"/>
      <c r="E38" s="10" t="s">
        <v>37</v>
      </c>
      <c r="F38" s="8"/>
      <c r="G38" s="12">
        <v>0</v>
      </c>
      <c r="H38" s="8"/>
    </row>
    <row r="39" spans="1:8" ht="21.75" customHeight="1">
      <c r="A39" s="16"/>
      <c r="B39" s="19"/>
      <c r="C39" s="8"/>
      <c r="D39" s="8"/>
      <c r="E39" s="10" t="s">
        <v>38</v>
      </c>
      <c r="F39" s="8"/>
      <c r="G39" s="12">
        <v>0</v>
      </c>
      <c r="H39" s="8"/>
    </row>
    <row r="40" spans="1:8" ht="51">
      <c r="A40" s="20">
        <f>A12+1</f>
        <v>2</v>
      </c>
      <c r="B40" s="21" t="s">
        <v>43</v>
      </c>
      <c r="C40" s="22"/>
      <c r="D40" s="22"/>
      <c r="E40" s="10" t="s">
        <v>13</v>
      </c>
      <c r="F40" s="8"/>
      <c r="G40" s="12">
        <v>56963</v>
      </c>
      <c r="H40" s="8"/>
    </row>
    <row r="41" spans="1:8" ht="12.75">
      <c r="A41" s="23"/>
      <c r="B41" s="24"/>
      <c r="C41" s="25"/>
      <c r="D41" s="25"/>
      <c r="E41" s="10" t="s">
        <v>44</v>
      </c>
      <c r="F41" s="8"/>
      <c r="G41" s="12">
        <v>49762.7608848589</v>
      </c>
      <c r="H41" s="8"/>
    </row>
    <row r="42" spans="1:8" ht="25.5">
      <c r="A42" s="23"/>
      <c r="B42" s="24"/>
      <c r="C42" s="25"/>
      <c r="D42" s="25"/>
      <c r="E42" s="10" t="s">
        <v>45</v>
      </c>
      <c r="F42" s="8"/>
      <c r="G42" s="12">
        <v>349.48741499257403</v>
      </c>
      <c r="H42" s="8"/>
    </row>
    <row r="43" spans="1:8" ht="25.5">
      <c r="A43" s="23"/>
      <c r="B43" s="24"/>
      <c r="C43" s="25"/>
      <c r="D43" s="25"/>
      <c r="E43" s="10" t="s">
        <v>14</v>
      </c>
      <c r="F43" s="8"/>
      <c r="G43" s="12">
        <v>29170.640193856016</v>
      </c>
      <c r="H43" s="8"/>
    </row>
    <row r="44" spans="1:8" ht="12.75">
      <c r="A44" s="23"/>
      <c r="B44" s="24"/>
      <c r="C44" s="25"/>
      <c r="D44" s="25"/>
      <c r="E44" s="10" t="s">
        <v>46</v>
      </c>
      <c r="F44" s="8"/>
      <c r="G44" s="12">
        <v>1102.1652466192447</v>
      </c>
      <c r="H44" s="8"/>
    </row>
    <row r="45" spans="1:8" ht="12.75">
      <c r="A45" s="23"/>
      <c r="B45" s="24"/>
      <c r="C45" s="25"/>
      <c r="D45" s="25"/>
      <c r="E45" s="10" t="s">
        <v>15</v>
      </c>
      <c r="F45" s="8"/>
      <c r="G45" s="12">
        <v>2608.4577503322125</v>
      </c>
      <c r="H45" s="8"/>
    </row>
    <row r="46" spans="1:8" ht="12.75">
      <c r="A46" s="23"/>
      <c r="B46" s="24"/>
      <c r="C46" s="25"/>
      <c r="D46" s="25"/>
      <c r="E46" s="10" t="s">
        <v>16</v>
      </c>
      <c r="F46" s="8"/>
      <c r="G46" s="12">
        <v>3379.9734229656838</v>
      </c>
      <c r="H46" s="8"/>
    </row>
    <row r="47" spans="1:8" ht="12.75">
      <c r="A47" s="23"/>
      <c r="B47" s="24"/>
      <c r="C47" s="25"/>
      <c r="D47" s="25"/>
      <c r="E47" s="10" t="s">
        <v>47</v>
      </c>
      <c r="F47" s="8"/>
      <c r="G47" s="12">
        <v>0</v>
      </c>
      <c r="H47" s="8"/>
    </row>
    <row r="48" spans="1:8" ht="12.75">
      <c r="A48" s="23"/>
      <c r="B48" s="24"/>
      <c r="C48" s="25"/>
      <c r="D48" s="25"/>
      <c r="E48" s="10" t="s">
        <v>48</v>
      </c>
      <c r="F48" s="8"/>
      <c r="G48" s="12">
        <v>57165.63745798483</v>
      </c>
      <c r="H48" s="8"/>
    </row>
    <row r="49" spans="1:8" ht="12.75">
      <c r="A49" s="23"/>
      <c r="B49" s="24"/>
      <c r="C49" s="25"/>
      <c r="D49" s="25"/>
      <c r="E49" s="10" t="s">
        <v>18</v>
      </c>
      <c r="F49" s="8"/>
      <c r="G49" s="12">
        <v>0</v>
      </c>
      <c r="H49" s="8"/>
    </row>
    <row r="50" spans="1:8" ht="12.75">
      <c r="A50" s="23"/>
      <c r="B50" s="24"/>
      <c r="C50" s="25"/>
      <c r="D50" s="25"/>
      <c r="E50" s="10" t="s">
        <v>19</v>
      </c>
      <c r="F50" s="8"/>
      <c r="G50" s="12">
        <v>32256.702884389895</v>
      </c>
      <c r="H50" s="8"/>
    </row>
    <row r="51" spans="1:8" ht="12.75">
      <c r="A51" s="23"/>
      <c r="B51" s="24"/>
      <c r="C51" s="25"/>
      <c r="D51" s="25"/>
      <c r="E51" s="10" t="s">
        <v>20</v>
      </c>
      <c r="F51" s="8"/>
      <c r="G51" s="12">
        <v>4298.444461815055</v>
      </c>
      <c r="H51" s="8"/>
    </row>
    <row r="52" spans="1:8" ht="12.75">
      <c r="A52" s="23"/>
      <c r="B52" s="24"/>
      <c r="C52" s="25"/>
      <c r="D52" s="25"/>
      <c r="E52" s="10" t="s">
        <v>22</v>
      </c>
      <c r="F52" s="8"/>
      <c r="G52" s="12">
        <v>13336.199484092862</v>
      </c>
      <c r="H52" s="8"/>
    </row>
    <row r="53" spans="1:8" ht="12.75">
      <c r="A53" s="23"/>
      <c r="B53" s="24"/>
      <c r="C53" s="25"/>
      <c r="D53" s="25"/>
      <c r="E53" s="10" t="s">
        <v>49</v>
      </c>
      <c r="F53" s="8"/>
      <c r="G53" s="12">
        <v>2755.413116548112</v>
      </c>
      <c r="H53" s="8"/>
    </row>
    <row r="54" spans="1:8" ht="12.75">
      <c r="A54" s="23"/>
      <c r="B54" s="24"/>
      <c r="C54" s="25"/>
      <c r="D54" s="25"/>
      <c r="E54" s="10" t="s">
        <v>50</v>
      </c>
      <c r="F54" s="8"/>
      <c r="G54" s="12">
        <v>642.9297271945595</v>
      </c>
      <c r="H54" s="8"/>
    </row>
    <row r="55" spans="1:8" ht="12.75">
      <c r="A55" s="23"/>
      <c r="B55" s="24"/>
      <c r="C55" s="25"/>
      <c r="D55" s="25"/>
      <c r="E55" s="10" t="s">
        <v>24</v>
      </c>
      <c r="F55" s="8"/>
      <c r="G55" s="12">
        <v>24468.068474947235</v>
      </c>
      <c r="H55" s="8"/>
    </row>
    <row r="56" spans="1:8" ht="25.5">
      <c r="A56" s="23"/>
      <c r="B56" s="24"/>
      <c r="C56" s="25"/>
      <c r="D56" s="25"/>
      <c r="E56" s="10" t="s">
        <v>25</v>
      </c>
      <c r="F56" s="8"/>
      <c r="G56" s="12">
        <v>0</v>
      </c>
      <c r="H56" s="8"/>
    </row>
    <row r="57" spans="1:8" ht="25.5">
      <c r="A57" s="23"/>
      <c r="B57" s="24"/>
      <c r="C57" s="25"/>
      <c r="D57" s="25"/>
      <c r="E57" s="10" t="s">
        <v>28</v>
      </c>
      <c r="F57" s="8"/>
      <c r="G57" s="12">
        <v>808.2545141874463</v>
      </c>
      <c r="H57" s="8"/>
    </row>
    <row r="58" spans="1:8" ht="25.5">
      <c r="A58" s="23"/>
      <c r="B58" s="24"/>
      <c r="C58" s="25"/>
      <c r="D58" s="25"/>
      <c r="E58" s="10" t="s">
        <v>29</v>
      </c>
      <c r="F58" s="8"/>
      <c r="G58" s="12">
        <v>0</v>
      </c>
      <c r="H58" s="8"/>
    </row>
    <row r="59" spans="1:8" ht="25.5">
      <c r="A59" s="23"/>
      <c r="B59" s="24"/>
      <c r="C59" s="25"/>
      <c r="D59" s="25"/>
      <c r="E59" s="10" t="s">
        <v>30</v>
      </c>
      <c r="F59" s="8"/>
      <c r="G59" s="12">
        <v>14677.167200812943</v>
      </c>
      <c r="H59" s="8"/>
    </row>
    <row r="60" spans="1:8" ht="12.75">
      <c r="A60" s="23"/>
      <c r="B60" s="24"/>
      <c r="C60" s="25"/>
      <c r="D60" s="25"/>
      <c r="E60" s="10" t="s">
        <v>51</v>
      </c>
      <c r="F60" s="8"/>
      <c r="G60" s="12">
        <v>0</v>
      </c>
      <c r="H60" s="8"/>
    </row>
    <row r="61" spans="1:8" ht="12.75">
      <c r="A61" s="23"/>
      <c r="B61" s="24"/>
      <c r="C61" s="25"/>
      <c r="D61" s="25"/>
      <c r="E61" s="10" t="s">
        <v>35</v>
      </c>
      <c r="F61" s="8"/>
      <c r="G61" s="12">
        <v>128.5859454389119</v>
      </c>
      <c r="H61" s="8"/>
    </row>
    <row r="62" spans="1:8" ht="12.75">
      <c r="A62" s="23"/>
      <c r="B62" s="24"/>
      <c r="C62" s="25"/>
      <c r="D62" s="25"/>
      <c r="E62" s="10" t="s">
        <v>52</v>
      </c>
      <c r="F62" s="8"/>
      <c r="G62" s="12">
        <v>0</v>
      </c>
      <c r="H62" s="8"/>
    </row>
    <row r="63" spans="1:8" ht="12.75">
      <c r="A63" s="26"/>
      <c r="B63" s="27"/>
      <c r="C63" s="28"/>
      <c r="D63" s="28"/>
      <c r="E63" s="10" t="s">
        <v>53</v>
      </c>
      <c r="F63" s="8"/>
      <c r="G63" s="12">
        <v>107056.98428828265</v>
      </c>
      <c r="H63" s="8"/>
    </row>
    <row r="64" spans="1:8" ht="51">
      <c r="A64" s="20">
        <v>3</v>
      </c>
      <c r="B64" s="21" t="s">
        <v>54</v>
      </c>
      <c r="C64" s="22"/>
      <c r="D64" s="22"/>
      <c r="E64" s="10" t="s">
        <v>13</v>
      </c>
      <c r="F64" s="8"/>
      <c r="G64" s="12">
        <v>128398.96818572655</v>
      </c>
      <c r="H64" s="8"/>
    </row>
    <row r="65" spans="1:8" ht="12.75">
      <c r="A65" s="23"/>
      <c r="B65" s="24"/>
      <c r="C65" s="25"/>
      <c r="D65" s="25"/>
      <c r="E65" s="10" t="s">
        <v>44</v>
      </c>
      <c r="F65" s="8"/>
      <c r="G65" s="12">
        <v>89096.51762682716</v>
      </c>
      <c r="H65" s="8"/>
    </row>
    <row r="66" spans="1:8" ht="25.5">
      <c r="A66" s="23"/>
      <c r="B66" s="24"/>
      <c r="C66" s="25"/>
      <c r="D66" s="25"/>
      <c r="E66" s="10" t="s">
        <v>45</v>
      </c>
      <c r="F66" s="8"/>
      <c r="G66" s="12">
        <v>625.7311908856406</v>
      </c>
      <c r="H66" s="8"/>
    </row>
    <row r="67" spans="1:8" ht="25.5">
      <c r="A67" s="23"/>
      <c r="B67" s="24"/>
      <c r="C67" s="25"/>
      <c r="D67" s="25"/>
      <c r="E67" s="10" t="s">
        <v>14</v>
      </c>
      <c r="F67" s="8"/>
      <c r="G67" s="12">
        <v>52227.858985382634</v>
      </c>
      <c r="H67" s="8"/>
    </row>
    <row r="68" spans="1:8" ht="12.75">
      <c r="A68" s="23"/>
      <c r="B68" s="24"/>
      <c r="C68" s="25"/>
      <c r="D68" s="25"/>
      <c r="E68" s="10" t="s">
        <v>46</v>
      </c>
      <c r="F68" s="8"/>
      <c r="G68" s="12">
        <v>1973.3447979363714</v>
      </c>
      <c r="H68" s="8"/>
    </row>
    <row r="69" spans="1:8" ht="12.75">
      <c r="A69" s="23"/>
      <c r="B69" s="24"/>
      <c r="C69" s="25"/>
      <c r="D69" s="25"/>
      <c r="E69" s="10" t="s">
        <v>15</v>
      </c>
      <c r="F69" s="8"/>
      <c r="G69" s="12">
        <v>4670.249355116079</v>
      </c>
      <c r="H69" s="8"/>
    </row>
    <row r="70" spans="1:8" ht="12.75">
      <c r="A70" s="23"/>
      <c r="B70" s="24"/>
      <c r="C70" s="25"/>
      <c r="D70" s="25"/>
      <c r="E70" s="10" t="s">
        <v>16</v>
      </c>
      <c r="F70" s="8"/>
      <c r="G70" s="12">
        <v>6051.590713671539</v>
      </c>
      <c r="H70" s="8"/>
    </row>
    <row r="71" spans="1:8" ht="12.75">
      <c r="A71" s="23"/>
      <c r="B71" s="24"/>
      <c r="C71" s="25"/>
      <c r="D71" s="25"/>
      <c r="E71" s="10" t="s">
        <v>47</v>
      </c>
      <c r="F71" s="8"/>
      <c r="G71" s="12">
        <v>0</v>
      </c>
      <c r="H71" s="8"/>
    </row>
    <row r="72" spans="1:8" ht="12.75">
      <c r="A72" s="23"/>
      <c r="B72" s="24"/>
      <c r="C72" s="25"/>
      <c r="D72" s="25"/>
      <c r="E72" s="10" t="s">
        <v>48</v>
      </c>
      <c r="F72" s="8"/>
      <c r="G72" s="12">
        <v>102350.81685296647</v>
      </c>
      <c r="H72" s="8"/>
    </row>
    <row r="73" spans="1:8" ht="12.75">
      <c r="A73" s="23"/>
      <c r="B73" s="24"/>
      <c r="C73" s="25"/>
      <c r="D73" s="25"/>
      <c r="E73" s="10" t="s">
        <v>18</v>
      </c>
      <c r="F73" s="8"/>
      <c r="G73" s="12">
        <v>0</v>
      </c>
      <c r="H73" s="8"/>
    </row>
    <row r="74" spans="1:8" ht="12.75">
      <c r="A74" s="23"/>
      <c r="B74" s="24"/>
      <c r="C74" s="25"/>
      <c r="D74" s="25"/>
      <c r="E74" s="10" t="s">
        <v>19</v>
      </c>
      <c r="F74" s="8"/>
      <c r="G74" s="12">
        <v>57753.22441960446</v>
      </c>
      <c r="H74" s="8"/>
    </row>
    <row r="75" spans="1:8" ht="12.75">
      <c r="A75" s="23"/>
      <c r="B75" s="24"/>
      <c r="C75" s="25"/>
      <c r="D75" s="25"/>
      <c r="E75" s="10" t="s">
        <v>20</v>
      </c>
      <c r="F75" s="8"/>
      <c r="G75" s="12">
        <v>7696.044711951848</v>
      </c>
      <c r="H75" s="8"/>
    </row>
    <row r="76" spans="1:8" ht="12.75">
      <c r="A76" s="23"/>
      <c r="B76" s="24"/>
      <c r="C76" s="25"/>
      <c r="D76" s="25"/>
      <c r="E76" s="10" t="s">
        <v>22</v>
      </c>
      <c r="F76" s="8"/>
      <c r="G76" s="12">
        <v>23877.47205503009</v>
      </c>
      <c r="H76" s="8"/>
    </row>
    <row r="77" spans="1:8" ht="12.75">
      <c r="A77" s="23"/>
      <c r="B77" s="24"/>
      <c r="C77" s="25"/>
      <c r="D77" s="25"/>
      <c r="E77" s="10" t="s">
        <v>49</v>
      </c>
      <c r="F77" s="8"/>
      <c r="G77" s="12">
        <v>4933.361994840929</v>
      </c>
      <c r="H77" s="8"/>
    </row>
    <row r="78" spans="1:8" ht="12.75">
      <c r="A78" s="23"/>
      <c r="B78" s="24"/>
      <c r="C78" s="25"/>
      <c r="D78" s="25"/>
      <c r="E78" s="10" t="s">
        <v>50</v>
      </c>
      <c r="F78" s="8"/>
      <c r="G78" s="12">
        <v>1151.1177987962167</v>
      </c>
      <c r="H78" s="8"/>
    </row>
    <row r="79" spans="1:8" ht="12.75">
      <c r="A79" s="23"/>
      <c r="B79" s="24"/>
      <c r="C79" s="25"/>
      <c r="D79" s="25"/>
      <c r="E79" s="10" t="s">
        <v>24</v>
      </c>
      <c r="F79" s="8"/>
      <c r="G79" s="12">
        <v>43808.25451418744</v>
      </c>
      <c r="H79" s="8"/>
    </row>
    <row r="80" spans="1:8" ht="25.5">
      <c r="A80" s="23"/>
      <c r="B80" s="24"/>
      <c r="C80" s="25"/>
      <c r="D80" s="25"/>
      <c r="E80" s="10" t="s">
        <v>25</v>
      </c>
      <c r="F80" s="8"/>
      <c r="G80" s="12">
        <v>0</v>
      </c>
      <c r="H80" s="8"/>
    </row>
    <row r="81" spans="1:8" ht="25.5">
      <c r="A81" s="23"/>
      <c r="B81" s="24"/>
      <c r="C81" s="25"/>
      <c r="D81" s="25"/>
      <c r="E81" s="10" t="s">
        <v>28</v>
      </c>
      <c r="F81" s="8"/>
      <c r="G81" s="12">
        <v>1447.1195184866724</v>
      </c>
      <c r="H81" s="8"/>
    </row>
    <row r="82" spans="1:8" ht="25.5">
      <c r="A82" s="23"/>
      <c r="B82" s="24"/>
      <c r="C82" s="25"/>
      <c r="D82" s="25"/>
      <c r="E82" s="10" t="s">
        <v>29</v>
      </c>
      <c r="F82" s="8"/>
      <c r="G82" s="12">
        <v>0</v>
      </c>
      <c r="H82" s="8"/>
    </row>
    <row r="83" spans="1:8" ht="25.5">
      <c r="A83" s="23"/>
      <c r="B83" s="24"/>
      <c r="C83" s="25"/>
      <c r="D83" s="25"/>
      <c r="E83" s="10" t="s">
        <v>30</v>
      </c>
      <c r="F83" s="8"/>
      <c r="G83" s="12">
        <v>26278.374892519347</v>
      </c>
      <c r="H83" s="8"/>
    </row>
    <row r="84" spans="1:8" ht="12.75">
      <c r="A84" s="23"/>
      <c r="B84" s="24"/>
      <c r="C84" s="25"/>
      <c r="D84" s="25"/>
      <c r="E84" s="10" t="s">
        <v>51</v>
      </c>
      <c r="F84" s="8"/>
      <c r="G84" s="12">
        <v>0</v>
      </c>
      <c r="H84" s="8"/>
    </row>
    <row r="85" spans="1:8" ht="12.75">
      <c r="A85" s="23"/>
      <c r="B85" s="24"/>
      <c r="C85" s="25"/>
      <c r="D85" s="25"/>
      <c r="E85" s="10" t="s">
        <v>35</v>
      </c>
      <c r="F85" s="8"/>
      <c r="G85" s="12">
        <v>230.22355975924333</v>
      </c>
      <c r="H85" s="8"/>
    </row>
    <row r="86" spans="1:8" ht="12.75">
      <c r="A86" s="23"/>
      <c r="B86" s="24"/>
      <c r="C86" s="25"/>
      <c r="D86" s="25"/>
      <c r="E86" s="10" t="s">
        <v>52</v>
      </c>
      <c r="F86" s="8"/>
      <c r="G86" s="12">
        <v>0</v>
      </c>
      <c r="H86" s="8"/>
    </row>
    <row r="87" spans="1:8" ht="12.75">
      <c r="A87" s="26"/>
      <c r="B87" s="27"/>
      <c r="C87" s="28"/>
      <c r="D87" s="28"/>
      <c r="E87" s="10" t="s">
        <v>53</v>
      </c>
      <c r="F87" s="8"/>
      <c r="G87" s="12">
        <v>191677.55803955288</v>
      </c>
      <c r="H87" s="8"/>
    </row>
    <row r="88" spans="1:8" ht="51">
      <c r="A88" s="20">
        <v>4</v>
      </c>
      <c r="B88" s="21" t="s">
        <v>79</v>
      </c>
      <c r="C88" s="29" t="s">
        <v>55</v>
      </c>
      <c r="D88" s="29" t="s">
        <v>56</v>
      </c>
      <c r="E88" s="10" t="s">
        <v>13</v>
      </c>
      <c r="F88" s="8"/>
      <c r="G88" s="12">
        <v>46080.20010943484</v>
      </c>
      <c r="H88" s="8"/>
    </row>
    <row r="89" spans="1:8" ht="12.75">
      <c r="A89" s="23"/>
      <c r="B89" s="24"/>
      <c r="C89" s="30"/>
      <c r="D89" s="30"/>
      <c r="E89" s="10" t="s">
        <v>44</v>
      </c>
      <c r="F89" s="8"/>
      <c r="G89" s="12">
        <v>31975.22082388806</v>
      </c>
      <c r="H89" s="8"/>
    </row>
    <row r="90" spans="1:8" ht="25.5">
      <c r="A90" s="23"/>
      <c r="B90" s="24"/>
      <c r="C90" s="30"/>
      <c r="D90" s="30"/>
      <c r="E90" s="10" t="s">
        <v>45</v>
      </c>
      <c r="F90" s="8"/>
      <c r="G90" s="12">
        <v>224.56425388884543</v>
      </c>
      <c r="H90" s="8"/>
    </row>
    <row r="91" spans="1:8" ht="25.5">
      <c r="A91" s="23"/>
      <c r="B91" s="24"/>
      <c r="C91" s="30"/>
      <c r="D91" s="30"/>
      <c r="E91" s="10" t="s">
        <v>14</v>
      </c>
      <c r="F91" s="8"/>
      <c r="G91" s="12">
        <v>18743.687954350036</v>
      </c>
      <c r="H91" s="8"/>
    </row>
    <row r="92" spans="1:8" ht="12.75">
      <c r="A92" s="23"/>
      <c r="B92" s="24"/>
      <c r="C92" s="30"/>
      <c r="D92" s="30"/>
      <c r="E92" s="10" t="s">
        <v>46</v>
      </c>
      <c r="F92" s="8"/>
      <c r="G92" s="12">
        <v>708.1997967638551</v>
      </c>
      <c r="H92" s="8"/>
    </row>
    <row r="93" spans="1:8" ht="12.75">
      <c r="A93" s="23"/>
      <c r="B93" s="24"/>
      <c r="C93" s="30"/>
      <c r="D93" s="30"/>
      <c r="E93" s="10" t="s">
        <v>15</v>
      </c>
      <c r="F93" s="8"/>
      <c r="G93" s="12">
        <v>1676.072852341124</v>
      </c>
      <c r="H93" s="8"/>
    </row>
    <row r="94" spans="1:8" ht="12.75">
      <c r="A94" s="23"/>
      <c r="B94" s="24"/>
      <c r="C94" s="30"/>
      <c r="D94" s="30"/>
      <c r="E94" s="10" t="s">
        <v>16</v>
      </c>
      <c r="F94" s="8"/>
      <c r="G94" s="12">
        <v>2171.8127100758225</v>
      </c>
      <c r="H94" s="8"/>
    </row>
    <row r="95" spans="1:8" ht="12.75">
      <c r="A95" s="23"/>
      <c r="B95" s="24"/>
      <c r="C95" s="30"/>
      <c r="D95" s="30"/>
      <c r="E95" s="10" t="s">
        <v>47</v>
      </c>
      <c r="F95" s="8"/>
      <c r="G95" s="12">
        <v>0</v>
      </c>
      <c r="H95" s="8"/>
    </row>
    <row r="96" spans="1:8" ht="12.75">
      <c r="A96" s="23"/>
      <c r="B96" s="24"/>
      <c r="C96" s="30"/>
      <c r="D96" s="30"/>
      <c r="E96" s="10" t="s">
        <v>48</v>
      </c>
      <c r="F96" s="8"/>
      <c r="G96" s="12">
        <v>36731.96279215196</v>
      </c>
      <c r="H96" s="8"/>
    </row>
    <row r="97" spans="1:8" ht="12.75">
      <c r="A97" s="23"/>
      <c r="B97" s="24"/>
      <c r="C97" s="30"/>
      <c r="D97" s="30"/>
      <c r="E97" s="10" t="s">
        <v>18</v>
      </c>
      <c r="F97" s="8"/>
      <c r="G97" s="12">
        <v>0</v>
      </c>
      <c r="H97" s="8"/>
    </row>
    <row r="98" spans="1:8" ht="12.75">
      <c r="A98" s="23"/>
      <c r="B98" s="24"/>
      <c r="C98" s="30"/>
      <c r="D98" s="30"/>
      <c r="E98" s="10" t="s">
        <v>19</v>
      </c>
      <c r="F98" s="8"/>
      <c r="G98" s="12">
        <v>20726.647385288827</v>
      </c>
      <c r="H98" s="8"/>
    </row>
    <row r="99" spans="1:8" ht="12.75">
      <c r="A99" s="23"/>
      <c r="B99" s="24"/>
      <c r="C99" s="30"/>
      <c r="D99" s="30"/>
      <c r="E99" s="10" t="s">
        <v>20</v>
      </c>
      <c r="F99" s="8"/>
      <c r="G99" s="12">
        <v>2761.979207379035</v>
      </c>
      <c r="H99" s="8"/>
    </row>
    <row r="100" spans="1:8" ht="12.75">
      <c r="A100" s="23"/>
      <c r="B100" s="24"/>
      <c r="C100" s="30"/>
      <c r="D100" s="30"/>
      <c r="E100" s="10" t="s">
        <v>22</v>
      </c>
      <c r="F100" s="8"/>
      <c r="G100" s="12">
        <v>8569.217540842646</v>
      </c>
      <c r="H100" s="8"/>
    </row>
    <row r="101" spans="1:8" ht="12.75">
      <c r="A101" s="23"/>
      <c r="B101" s="24"/>
      <c r="C101" s="30"/>
      <c r="D101" s="30"/>
      <c r="E101" s="10" t="s">
        <v>49</v>
      </c>
      <c r="F101" s="8"/>
      <c r="G101" s="12">
        <v>1770.499491909638</v>
      </c>
      <c r="H101" s="8"/>
    </row>
    <row r="102" spans="1:8" ht="12.75">
      <c r="A102" s="23"/>
      <c r="B102" s="24"/>
      <c r="C102" s="30"/>
      <c r="D102" s="30"/>
      <c r="E102" s="10" t="s">
        <v>50</v>
      </c>
      <c r="F102" s="8"/>
      <c r="G102" s="12">
        <v>413.11654811224884</v>
      </c>
      <c r="H102" s="8"/>
    </row>
    <row r="103" spans="1:8" ht="12.75">
      <c r="A103" s="23"/>
      <c r="B103" s="24"/>
      <c r="C103" s="30"/>
      <c r="D103" s="30"/>
      <c r="E103" s="10" t="s">
        <v>24</v>
      </c>
      <c r="F103" s="8"/>
      <c r="G103" s="12">
        <v>15722.035488157584</v>
      </c>
      <c r="H103" s="8"/>
    </row>
    <row r="104" spans="1:8" ht="25.5">
      <c r="A104" s="23"/>
      <c r="B104" s="24"/>
      <c r="C104" s="30"/>
      <c r="D104" s="30"/>
      <c r="E104" s="10" t="s">
        <v>25</v>
      </c>
      <c r="F104" s="8"/>
      <c r="G104" s="12">
        <v>0</v>
      </c>
      <c r="H104" s="8"/>
    </row>
    <row r="105" spans="1:8" ht="25.5">
      <c r="A105" s="23"/>
      <c r="B105" s="24"/>
      <c r="C105" s="30"/>
      <c r="D105" s="30"/>
      <c r="E105" s="10" t="s">
        <v>28</v>
      </c>
      <c r="F105" s="8"/>
      <c r="G105" s="12">
        <v>519.3465176268271</v>
      </c>
      <c r="H105" s="8"/>
    </row>
    <row r="106" spans="1:8" ht="25.5">
      <c r="A106" s="23"/>
      <c r="B106" s="24"/>
      <c r="C106" s="30"/>
      <c r="D106" s="30"/>
      <c r="E106" s="10" t="s">
        <v>29</v>
      </c>
      <c r="F106" s="8"/>
      <c r="G106" s="12">
        <v>0</v>
      </c>
      <c r="H106" s="8"/>
    </row>
    <row r="107" spans="1:8" ht="25.5">
      <c r="A107" s="23"/>
      <c r="B107" s="24"/>
      <c r="C107" s="30"/>
      <c r="D107" s="30"/>
      <c r="E107" s="10" t="s">
        <v>30</v>
      </c>
      <c r="F107" s="8"/>
      <c r="G107" s="12">
        <v>9430.860626905338</v>
      </c>
      <c r="H107" s="8"/>
    </row>
    <row r="108" spans="1:8" ht="12.75">
      <c r="A108" s="23"/>
      <c r="B108" s="24"/>
      <c r="C108" s="30"/>
      <c r="D108" s="30"/>
      <c r="E108" s="10" t="s">
        <v>51</v>
      </c>
      <c r="F108" s="8"/>
      <c r="G108" s="12">
        <v>0</v>
      </c>
      <c r="H108" s="8"/>
    </row>
    <row r="109" spans="1:8" ht="12.75">
      <c r="A109" s="23"/>
      <c r="B109" s="24"/>
      <c r="C109" s="30"/>
      <c r="D109" s="30"/>
      <c r="E109" s="10" t="s">
        <v>35</v>
      </c>
      <c r="F109" s="8"/>
      <c r="G109" s="12">
        <v>82.62330962244977</v>
      </c>
      <c r="H109" s="8"/>
    </row>
    <row r="110" spans="1:8" ht="12.75">
      <c r="A110" s="23"/>
      <c r="B110" s="24"/>
      <c r="C110" s="30"/>
      <c r="D110" s="30"/>
      <c r="E110" s="10" t="s">
        <v>52</v>
      </c>
      <c r="F110" s="8"/>
      <c r="G110" s="12">
        <v>0</v>
      </c>
      <c r="H110" s="8"/>
    </row>
    <row r="111" spans="1:8" ht="12.75">
      <c r="A111" s="26"/>
      <c r="B111" s="27"/>
      <c r="C111" s="31"/>
      <c r="D111" s="31"/>
      <c r="E111" s="10" t="s">
        <v>53</v>
      </c>
      <c r="F111" s="8"/>
      <c r="G111" s="12">
        <v>68789.80692566246</v>
      </c>
      <c r="H111" s="8"/>
    </row>
    <row r="112" spans="1:8" ht="51">
      <c r="A112" s="20">
        <v>5</v>
      </c>
      <c r="B112" s="21" t="s">
        <v>80</v>
      </c>
      <c r="C112" s="29" t="s">
        <v>57</v>
      </c>
      <c r="D112" s="29" t="s">
        <v>58</v>
      </c>
      <c r="E112" s="10" t="s">
        <v>13</v>
      </c>
      <c r="F112" s="8"/>
      <c r="G112" s="12">
        <v>390.61361682169934</v>
      </c>
      <c r="H112" s="8"/>
    </row>
    <row r="113" spans="1:8" ht="12.75">
      <c r="A113" s="23"/>
      <c r="B113" s="24"/>
      <c r="C113" s="30"/>
      <c r="D113" s="30"/>
      <c r="E113" s="10" t="s">
        <v>44</v>
      </c>
      <c r="F113" s="8"/>
      <c r="G113" s="12">
        <v>271.04822950050806</v>
      </c>
      <c r="H113" s="8"/>
    </row>
    <row r="114" spans="1:8" ht="25.5">
      <c r="A114" s="23"/>
      <c r="B114" s="24"/>
      <c r="C114" s="30"/>
      <c r="D114" s="30"/>
      <c r="E114" s="10" t="s">
        <v>45</v>
      </c>
      <c r="F114" s="8"/>
      <c r="G114" s="12">
        <v>1.9035910263425309</v>
      </c>
      <c r="H114" s="8"/>
    </row>
    <row r="115" spans="1:8" ht="25.5">
      <c r="A115" s="23"/>
      <c r="B115" s="24"/>
      <c r="C115" s="30"/>
      <c r="D115" s="30"/>
      <c r="E115" s="10" t="s">
        <v>14</v>
      </c>
      <c r="F115" s="8"/>
      <c r="G115" s="12">
        <v>158.88689126866257</v>
      </c>
      <c r="H115" s="8"/>
    </row>
    <row r="116" spans="1:8" ht="12.75">
      <c r="A116" s="23"/>
      <c r="B116" s="24"/>
      <c r="C116" s="30"/>
      <c r="D116" s="30"/>
      <c r="E116" s="10" t="s">
        <v>46</v>
      </c>
      <c r="F116" s="8"/>
      <c r="G116" s="12">
        <v>6.003283045415461</v>
      </c>
      <c r="H116" s="8"/>
    </row>
    <row r="117" spans="1:8" ht="12.75">
      <c r="A117" s="23"/>
      <c r="B117" s="24"/>
      <c r="C117" s="30"/>
      <c r="D117" s="30"/>
      <c r="E117" s="10" t="s">
        <v>15</v>
      </c>
      <c r="F117" s="8"/>
      <c r="G117" s="12">
        <v>14.207769874149925</v>
      </c>
      <c r="H117" s="8"/>
    </row>
    <row r="118" spans="1:8" ht="12.75">
      <c r="A118" s="23"/>
      <c r="B118" s="24"/>
      <c r="C118" s="30"/>
      <c r="D118" s="30"/>
      <c r="E118" s="10" t="s">
        <v>16</v>
      </c>
      <c r="F118" s="8"/>
      <c r="G118" s="12">
        <v>18.410068005940747</v>
      </c>
      <c r="H118" s="8"/>
    </row>
    <row r="119" spans="1:8" ht="12.75">
      <c r="A119" s="23"/>
      <c r="B119" s="24"/>
      <c r="C119" s="30"/>
      <c r="D119" s="30"/>
      <c r="E119" s="10" t="s">
        <v>47</v>
      </c>
      <c r="F119" s="8"/>
      <c r="G119" s="12">
        <v>0</v>
      </c>
      <c r="H119" s="8"/>
    </row>
    <row r="120" spans="1:8" ht="12.75">
      <c r="A120" s="23"/>
      <c r="B120" s="24"/>
      <c r="C120" s="30"/>
      <c r="D120" s="30"/>
      <c r="E120" s="10" t="s">
        <v>48</v>
      </c>
      <c r="F120" s="8"/>
      <c r="G120" s="12">
        <v>311.37028062221526</v>
      </c>
      <c r="H120" s="8"/>
    </row>
    <row r="121" spans="1:8" ht="12.75">
      <c r="A121" s="23"/>
      <c r="B121" s="24"/>
      <c r="C121" s="30"/>
      <c r="D121" s="30"/>
      <c r="E121" s="10" t="s">
        <v>18</v>
      </c>
      <c r="F121" s="8"/>
      <c r="G121" s="12">
        <v>0</v>
      </c>
      <c r="H121" s="8"/>
    </row>
    <row r="122" spans="1:8" ht="12.75">
      <c r="A122" s="23"/>
      <c r="B122" s="24"/>
      <c r="C122" s="30"/>
      <c r="D122" s="30"/>
      <c r="E122" s="10" t="s">
        <v>19</v>
      </c>
      <c r="F122" s="8"/>
      <c r="G122" s="12">
        <v>175.6960837958258</v>
      </c>
      <c r="H122" s="8"/>
    </row>
    <row r="123" spans="1:8" ht="12.75">
      <c r="A123" s="23"/>
      <c r="B123" s="24"/>
      <c r="C123" s="30"/>
      <c r="D123" s="30"/>
      <c r="E123" s="10" t="s">
        <v>20</v>
      </c>
      <c r="F123" s="8"/>
      <c r="G123" s="12">
        <v>23.412803877120297</v>
      </c>
      <c r="H123" s="8"/>
    </row>
    <row r="124" spans="1:8" ht="12.75">
      <c r="A124" s="23"/>
      <c r="B124" s="24"/>
      <c r="C124" s="30"/>
      <c r="D124" s="30"/>
      <c r="E124" s="10" t="s">
        <v>22</v>
      </c>
      <c r="F124" s="8"/>
      <c r="G124" s="12">
        <v>72.63972484952708</v>
      </c>
      <c r="H124" s="8"/>
    </row>
    <row r="125" spans="1:8" ht="12.75">
      <c r="A125" s="23"/>
      <c r="B125" s="24"/>
      <c r="C125" s="30"/>
      <c r="D125" s="30"/>
      <c r="E125" s="10" t="s">
        <v>49</v>
      </c>
      <c r="F125" s="8"/>
      <c r="G125" s="12">
        <v>15.008207613538655</v>
      </c>
      <c r="H125" s="8"/>
    </row>
    <row r="126" spans="1:8" ht="12.75">
      <c r="A126" s="23"/>
      <c r="B126" s="24"/>
      <c r="C126" s="30"/>
      <c r="D126" s="30"/>
      <c r="E126" s="10" t="s">
        <v>50</v>
      </c>
      <c r="F126" s="8"/>
      <c r="G126" s="12">
        <v>3.5019151098256858</v>
      </c>
      <c r="H126" s="8"/>
    </row>
    <row r="127" spans="1:8" ht="12.75">
      <c r="A127" s="23"/>
      <c r="B127" s="24"/>
      <c r="C127" s="30"/>
      <c r="D127" s="30"/>
      <c r="E127" s="10" t="s">
        <v>24</v>
      </c>
      <c r="F127" s="8"/>
      <c r="G127" s="12">
        <v>133.27288360822322</v>
      </c>
      <c r="H127" s="8"/>
    </row>
    <row r="128" spans="1:8" ht="25.5">
      <c r="A128" s="23"/>
      <c r="B128" s="24"/>
      <c r="C128" s="30"/>
      <c r="D128" s="30"/>
      <c r="E128" s="10" t="s">
        <v>25</v>
      </c>
      <c r="F128" s="8"/>
      <c r="G128" s="12">
        <v>0</v>
      </c>
      <c r="H128" s="8"/>
    </row>
    <row r="129" spans="1:8" ht="25.5">
      <c r="A129" s="23"/>
      <c r="B129" s="24"/>
      <c r="C129" s="30"/>
      <c r="D129" s="30"/>
      <c r="E129" s="10" t="s">
        <v>28</v>
      </c>
      <c r="F129" s="8"/>
      <c r="G129" s="12">
        <v>4.402407566638005</v>
      </c>
      <c r="H129" s="8"/>
    </row>
    <row r="130" spans="1:8" ht="25.5">
      <c r="A130" s="23"/>
      <c r="B130" s="24"/>
      <c r="C130" s="30"/>
      <c r="D130" s="30"/>
      <c r="E130" s="10" t="s">
        <v>29</v>
      </c>
      <c r="F130" s="8"/>
      <c r="G130" s="12">
        <v>0</v>
      </c>
      <c r="H130" s="8"/>
    </row>
    <row r="131" spans="1:8" ht="25.5">
      <c r="A131" s="23"/>
      <c r="B131" s="24"/>
      <c r="C131" s="30"/>
      <c r="D131" s="30"/>
      <c r="E131" s="10" t="s">
        <v>30</v>
      </c>
      <c r="F131" s="8"/>
      <c r="G131" s="12">
        <v>79.94371922144923</v>
      </c>
      <c r="H131" s="8"/>
    </row>
    <row r="132" spans="1:8" ht="12.75">
      <c r="A132" s="23"/>
      <c r="B132" s="24"/>
      <c r="C132" s="30"/>
      <c r="D132" s="30"/>
      <c r="E132" s="10" t="s">
        <v>51</v>
      </c>
      <c r="F132" s="8"/>
      <c r="G132" s="12">
        <v>0</v>
      </c>
      <c r="H132" s="8"/>
    </row>
    <row r="133" spans="1:8" ht="12.75">
      <c r="A133" s="23"/>
      <c r="B133" s="24"/>
      <c r="C133" s="30"/>
      <c r="D133" s="30"/>
      <c r="E133" s="10" t="s">
        <v>35</v>
      </c>
      <c r="F133" s="8"/>
      <c r="G133" s="12">
        <v>0.7003830219651371</v>
      </c>
      <c r="H133" s="8"/>
    </row>
    <row r="134" spans="1:8" ht="12.75">
      <c r="A134" s="23"/>
      <c r="B134" s="24"/>
      <c r="C134" s="30"/>
      <c r="D134" s="30"/>
      <c r="E134" s="10" t="s">
        <v>52</v>
      </c>
      <c r="F134" s="8"/>
      <c r="G134" s="12">
        <v>0</v>
      </c>
      <c r="H134" s="8"/>
    </row>
    <row r="135" spans="1:8" ht="12.75">
      <c r="A135" s="26"/>
      <c r="B135" s="27"/>
      <c r="C135" s="31"/>
      <c r="D135" s="31"/>
      <c r="E135" s="10" t="s">
        <v>53</v>
      </c>
      <c r="F135" s="8"/>
      <c r="G135" s="12">
        <v>583.1188931446885</v>
      </c>
      <c r="H135" s="8"/>
    </row>
    <row r="136" spans="1:8" ht="51">
      <c r="A136" s="20">
        <v>6</v>
      </c>
      <c r="B136" s="21" t="s">
        <v>81</v>
      </c>
      <c r="C136" s="29" t="s">
        <v>57</v>
      </c>
      <c r="D136" s="29" t="s">
        <v>59</v>
      </c>
      <c r="E136" s="10" t="s">
        <v>13</v>
      </c>
      <c r="F136" s="8"/>
      <c r="G136" s="12">
        <v>1907.2930508872037</v>
      </c>
      <c r="H136" s="8"/>
    </row>
    <row r="137" spans="1:8" ht="12.75">
      <c r="A137" s="23"/>
      <c r="B137" s="24"/>
      <c r="C137" s="30"/>
      <c r="D137" s="30"/>
      <c r="E137" s="10" t="s">
        <v>44</v>
      </c>
      <c r="F137" s="8"/>
      <c r="G137" s="12">
        <v>1323.4776831079494</v>
      </c>
      <c r="H137" s="8"/>
    </row>
    <row r="138" spans="1:8" ht="25.5">
      <c r="A138" s="23"/>
      <c r="B138" s="24"/>
      <c r="C138" s="30"/>
      <c r="D138" s="30"/>
      <c r="E138" s="10" t="s">
        <v>45</v>
      </c>
      <c r="F138" s="8"/>
      <c r="G138" s="12">
        <v>9.294878058313138</v>
      </c>
      <c r="H138" s="8"/>
    </row>
    <row r="139" spans="1:8" ht="25.5">
      <c r="A139" s="23"/>
      <c r="B139" s="24"/>
      <c r="C139" s="30"/>
      <c r="D139" s="30"/>
      <c r="E139" s="10" t="s">
        <v>14</v>
      </c>
      <c r="F139" s="8"/>
      <c r="G139" s="12">
        <v>775.8148987727664</v>
      </c>
      <c r="H139" s="8"/>
    </row>
    <row r="140" spans="1:8" ht="12.75">
      <c r="A140" s="23"/>
      <c r="B140" s="24"/>
      <c r="C140" s="30"/>
      <c r="D140" s="30"/>
      <c r="E140" s="10" t="s">
        <v>46</v>
      </c>
      <c r="F140" s="8"/>
      <c r="G140" s="12">
        <v>29.31290549519268</v>
      </c>
      <c r="H140" s="8"/>
    </row>
    <row r="141" spans="1:8" ht="12.75">
      <c r="A141" s="23"/>
      <c r="B141" s="24"/>
      <c r="C141" s="30"/>
      <c r="D141" s="30"/>
      <c r="E141" s="10" t="s">
        <v>15</v>
      </c>
      <c r="F141" s="8"/>
      <c r="G141" s="12">
        <v>69.37387633862268</v>
      </c>
      <c r="H141" s="8"/>
    </row>
    <row r="142" spans="1:8" ht="12.75">
      <c r="A142" s="23"/>
      <c r="B142" s="24"/>
      <c r="C142" s="30"/>
      <c r="D142" s="30"/>
      <c r="E142" s="10" t="s">
        <v>16</v>
      </c>
      <c r="F142" s="8"/>
      <c r="G142" s="12">
        <v>89.89291018525755</v>
      </c>
      <c r="H142" s="8"/>
    </row>
    <row r="143" spans="1:8" ht="12.75">
      <c r="A143" s="23"/>
      <c r="B143" s="24"/>
      <c r="C143" s="30"/>
      <c r="D143" s="30"/>
      <c r="E143" s="10" t="s">
        <v>47</v>
      </c>
      <c r="F143" s="8"/>
      <c r="G143" s="12">
        <v>0</v>
      </c>
      <c r="H143" s="8"/>
    </row>
    <row r="144" spans="1:8" ht="12.75">
      <c r="A144" s="23"/>
      <c r="B144" s="24"/>
      <c r="C144" s="30"/>
      <c r="D144" s="30"/>
      <c r="E144" s="10" t="s">
        <v>48</v>
      </c>
      <c r="F144" s="8"/>
      <c r="G144" s="12">
        <v>1520.3626983506604</v>
      </c>
      <c r="H144" s="8"/>
    </row>
    <row r="145" spans="1:8" ht="12.75">
      <c r="A145" s="23"/>
      <c r="B145" s="24"/>
      <c r="C145" s="30"/>
      <c r="D145" s="30"/>
      <c r="E145" s="10" t="s">
        <v>18</v>
      </c>
      <c r="F145" s="8"/>
      <c r="G145" s="12">
        <v>0</v>
      </c>
      <c r="H145" s="8"/>
    </row>
    <row r="146" spans="1:8" ht="12.75">
      <c r="A146" s="23"/>
      <c r="B146" s="24"/>
      <c r="C146" s="30"/>
      <c r="D146" s="30"/>
      <c r="E146" s="10" t="s">
        <v>19</v>
      </c>
      <c r="F146" s="8"/>
      <c r="G146" s="12">
        <v>857.8910341593057</v>
      </c>
      <c r="H146" s="8"/>
    </row>
    <row r="147" spans="1:8" ht="12.75">
      <c r="A147" s="23"/>
      <c r="B147" s="24"/>
      <c r="C147" s="30"/>
      <c r="D147" s="30"/>
      <c r="E147" s="10" t="s">
        <v>20</v>
      </c>
      <c r="F147" s="8"/>
      <c r="G147" s="12">
        <v>114.32033143125145</v>
      </c>
      <c r="H147" s="8"/>
    </row>
    <row r="148" spans="1:8" ht="12.75">
      <c r="A148" s="23"/>
      <c r="B148" s="24"/>
      <c r="C148" s="30"/>
      <c r="D148" s="30"/>
      <c r="E148" s="10" t="s">
        <v>22</v>
      </c>
      <c r="F148" s="8"/>
      <c r="G148" s="12">
        <v>354.6861564918314</v>
      </c>
      <c r="H148" s="8"/>
    </row>
    <row r="149" spans="1:8" ht="12.75">
      <c r="A149" s="23"/>
      <c r="B149" s="24"/>
      <c r="C149" s="30"/>
      <c r="D149" s="30"/>
      <c r="E149" s="10" t="s">
        <v>49</v>
      </c>
      <c r="F149" s="8"/>
      <c r="G149" s="12">
        <v>73.28226373798171</v>
      </c>
      <c r="H149" s="8"/>
    </row>
    <row r="150" spans="1:8" ht="12.75">
      <c r="A150" s="23"/>
      <c r="B150" s="24"/>
      <c r="C150" s="30"/>
      <c r="D150" s="30"/>
      <c r="E150" s="10" t="s">
        <v>50</v>
      </c>
      <c r="F150" s="8"/>
      <c r="G150" s="12">
        <v>17.09919487219573</v>
      </c>
      <c r="H150" s="8"/>
    </row>
    <row r="151" spans="1:8" ht="12.75">
      <c r="A151" s="23"/>
      <c r="B151" s="24"/>
      <c r="C151" s="30"/>
      <c r="D151" s="30"/>
      <c r="E151" s="10" t="s">
        <v>24</v>
      </c>
      <c r="F151" s="8"/>
      <c r="G151" s="12">
        <v>650.7465019932774</v>
      </c>
      <c r="H151" s="8"/>
    </row>
    <row r="152" spans="1:8" ht="25.5">
      <c r="A152" s="23"/>
      <c r="B152" s="24"/>
      <c r="C152" s="30"/>
      <c r="D152" s="30"/>
      <c r="E152" s="10" t="s">
        <v>25</v>
      </c>
      <c r="F152" s="8"/>
      <c r="G152" s="12">
        <v>0</v>
      </c>
      <c r="H152" s="8"/>
    </row>
    <row r="153" spans="1:8" ht="25.5">
      <c r="A153" s="23"/>
      <c r="B153" s="24"/>
      <c r="C153" s="30"/>
      <c r="D153" s="30"/>
      <c r="E153" s="10" t="s">
        <v>28</v>
      </c>
      <c r="F153" s="8"/>
      <c r="G153" s="12">
        <v>21.496130696474633</v>
      </c>
      <c r="H153" s="8"/>
    </row>
    <row r="154" spans="1:8" ht="25.5">
      <c r="A154" s="23"/>
      <c r="B154" s="24"/>
      <c r="C154" s="30"/>
      <c r="D154" s="30"/>
      <c r="E154" s="10" t="s">
        <v>29</v>
      </c>
      <c r="F154" s="8"/>
      <c r="G154" s="12">
        <v>0</v>
      </c>
      <c r="H154" s="8"/>
    </row>
    <row r="155" spans="1:8" ht="25.5">
      <c r="A155" s="23"/>
      <c r="B155" s="24"/>
      <c r="C155" s="30"/>
      <c r="D155" s="30"/>
      <c r="E155" s="10" t="s">
        <v>30</v>
      </c>
      <c r="F155" s="8"/>
      <c r="G155" s="12">
        <v>390.35019151098254</v>
      </c>
      <c r="H155" s="8"/>
    </row>
    <row r="156" spans="1:8" ht="12.75">
      <c r="A156" s="23"/>
      <c r="B156" s="24"/>
      <c r="C156" s="30"/>
      <c r="D156" s="30"/>
      <c r="E156" s="10" t="s">
        <v>51</v>
      </c>
      <c r="F156" s="8"/>
      <c r="G156" s="12">
        <v>0</v>
      </c>
      <c r="H156" s="8"/>
    </row>
    <row r="157" spans="1:8" ht="12.75">
      <c r="A157" s="23"/>
      <c r="B157" s="24"/>
      <c r="C157" s="30"/>
      <c r="D157" s="30"/>
      <c r="E157" s="10" t="s">
        <v>35</v>
      </c>
      <c r="F157" s="8"/>
      <c r="G157" s="12">
        <v>3.419838974439146</v>
      </c>
      <c r="H157" s="8"/>
    </row>
    <row r="158" spans="1:8" ht="12.75">
      <c r="A158" s="23"/>
      <c r="B158" s="24"/>
      <c r="C158" s="30"/>
      <c r="D158" s="30"/>
      <c r="E158" s="10" t="s">
        <v>52</v>
      </c>
      <c r="F158" s="8"/>
      <c r="G158" s="12">
        <v>0</v>
      </c>
      <c r="H158" s="8"/>
    </row>
    <row r="159" spans="1:8" ht="12.75">
      <c r="A159" s="26"/>
      <c r="B159" s="27"/>
      <c r="C159" s="31"/>
      <c r="D159" s="31"/>
      <c r="E159" s="10" t="s">
        <v>53</v>
      </c>
      <c r="F159" s="8"/>
      <c r="G159" s="12">
        <v>2847.260220433049</v>
      </c>
      <c r="H159" s="8"/>
    </row>
    <row r="160" spans="1:8" ht="51">
      <c r="A160" s="20">
        <v>7</v>
      </c>
      <c r="B160" s="21" t="s">
        <v>82</v>
      </c>
      <c r="C160" s="29" t="s">
        <v>57</v>
      </c>
      <c r="D160" s="29" t="s">
        <v>60</v>
      </c>
      <c r="E160" s="10" t="s">
        <v>13</v>
      </c>
      <c r="F160" s="8"/>
      <c r="G160" s="12">
        <v>4826.21433596498</v>
      </c>
      <c r="H160" s="8"/>
    </row>
    <row r="161" spans="1:8" ht="12.75">
      <c r="A161" s="23"/>
      <c r="B161" s="24"/>
      <c r="C161" s="30"/>
      <c r="D161" s="30"/>
      <c r="E161" s="10" t="s">
        <v>44</v>
      </c>
      <c r="F161" s="8"/>
      <c r="G161" s="12">
        <v>3348.927929336355</v>
      </c>
      <c r="H161" s="8"/>
    </row>
    <row r="162" spans="1:8" ht="25.5">
      <c r="A162" s="23"/>
      <c r="B162" s="24"/>
      <c r="C162" s="30"/>
      <c r="D162" s="30"/>
      <c r="E162" s="10" t="s">
        <v>45</v>
      </c>
      <c r="F162" s="8"/>
      <c r="G162" s="12">
        <v>23.519759438755564</v>
      </c>
      <c r="H162" s="8"/>
    </row>
    <row r="163" spans="1:8" ht="25.5">
      <c r="A163" s="23"/>
      <c r="B163" s="24"/>
      <c r="C163" s="30"/>
      <c r="D163" s="30"/>
      <c r="E163" s="10" t="s">
        <v>14</v>
      </c>
      <c r="F163" s="8"/>
      <c r="G163" s="12">
        <v>1963.122019854608</v>
      </c>
      <c r="H163" s="8"/>
    </row>
    <row r="164" spans="1:8" ht="12.75">
      <c r="A164" s="23"/>
      <c r="B164" s="24"/>
      <c r="C164" s="30"/>
      <c r="D164" s="30"/>
      <c r="E164" s="10" t="s">
        <v>46</v>
      </c>
      <c r="F164" s="8"/>
      <c r="G164" s="12">
        <v>74.17337606503555</v>
      </c>
      <c r="H164" s="8"/>
    </row>
    <row r="165" spans="1:8" ht="12.75">
      <c r="A165" s="23"/>
      <c r="B165" s="24"/>
      <c r="C165" s="30"/>
      <c r="D165" s="30"/>
      <c r="E165" s="10" t="s">
        <v>15</v>
      </c>
      <c r="F165" s="8"/>
      <c r="G165" s="12">
        <v>175.5436566872508</v>
      </c>
      <c r="H165" s="8"/>
    </row>
    <row r="166" spans="1:8" ht="12.75">
      <c r="A166" s="23"/>
      <c r="B166" s="24"/>
      <c r="C166" s="30"/>
      <c r="D166" s="30"/>
      <c r="E166" s="10" t="s">
        <v>16</v>
      </c>
      <c r="F166" s="8"/>
      <c r="G166" s="12">
        <v>227.46501993277568</v>
      </c>
      <c r="H166" s="8"/>
    </row>
    <row r="167" spans="1:8" ht="12.75">
      <c r="A167" s="23"/>
      <c r="B167" s="24"/>
      <c r="C167" s="30"/>
      <c r="D167" s="30"/>
      <c r="E167" s="10" t="s">
        <v>47</v>
      </c>
      <c r="F167" s="8"/>
      <c r="G167" s="12">
        <v>0</v>
      </c>
      <c r="H167" s="8"/>
    </row>
    <row r="168" spans="1:8" ht="12.75">
      <c r="A168" s="23"/>
      <c r="B168" s="24"/>
      <c r="C168" s="30"/>
      <c r="D168" s="30"/>
      <c r="E168" s="10" t="s">
        <v>48</v>
      </c>
      <c r="F168" s="8"/>
      <c r="G168" s="12">
        <v>3847.1257719065106</v>
      </c>
      <c r="H168" s="8"/>
    </row>
    <row r="169" spans="1:8" ht="12.75">
      <c r="A169" s="23"/>
      <c r="B169" s="24"/>
      <c r="C169" s="30"/>
      <c r="D169" s="30"/>
      <c r="E169" s="10" t="s">
        <v>18</v>
      </c>
      <c r="F169" s="8"/>
      <c r="G169" s="12">
        <v>0</v>
      </c>
      <c r="H169" s="8"/>
    </row>
    <row r="170" spans="1:8" ht="12.75">
      <c r="A170" s="23"/>
      <c r="B170" s="24"/>
      <c r="C170" s="30"/>
      <c r="D170" s="30"/>
      <c r="E170" s="10" t="s">
        <v>19</v>
      </c>
      <c r="F170" s="8"/>
      <c r="G170" s="12">
        <v>2170.807472836707</v>
      </c>
      <c r="H170" s="8"/>
    </row>
    <row r="171" spans="1:8" ht="12.75">
      <c r="A171" s="23"/>
      <c r="B171" s="24"/>
      <c r="C171" s="30"/>
      <c r="D171" s="30"/>
      <c r="E171" s="10" t="s">
        <v>20</v>
      </c>
      <c r="F171" s="8"/>
      <c r="G171" s="12">
        <v>289.27616665363865</v>
      </c>
      <c r="H171" s="8"/>
    </row>
    <row r="172" spans="1:8" ht="12.75">
      <c r="A172" s="23"/>
      <c r="B172" s="24"/>
      <c r="C172" s="30"/>
      <c r="D172" s="30"/>
      <c r="E172" s="10" t="s">
        <v>22</v>
      </c>
      <c r="F172" s="8"/>
      <c r="G172" s="12">
        <v>897.4978503869302</v>
      </c>
      <c r="H172" s="8"/>
    </row>
    <row r="173" spans="1:8" ht="12.75">
      <c r="A173" s="23"/>
      <c r="B173" s="24"/>
      <c r="C173" s="30"/>
      <c r="D173" s="30"/>
      <c r="E173" s="10" t="s">
        <v>49</v>
      </c>
      <c r="F173" s="8"/>
      <c r="G173" s="12">
        <v>185.4334401625889</v>
      </c>
      <c r="H173" s="8"/>
    </row>
    <row r="174" spans="1:8" ht="12.75">
      <c r="A174" s="23"/>
      <c r="B174" s="24"/>
      <c r="C174" s="30"/>
      <c r="D174" s="30"/>
      <c r="E174" s="10" t="s">
        <v>50</v>
      </c>
      <c r="F174" s="8"/>
      <c r="G174" s="12">
        <v>43.26780270460407</v>
      </c>
      <c r="H174" s="8"/>
    </row>
    <row r="175" spans="1:8" ht="12.75">
      <c r="A175" s="23"/>
      <c r="B175" s="24"/>
      <c r="C175" s="30"/>
      <c r="D175" s="30"/>
      <c r="E175" s="10" t="s">
        <v>24</v>
      </c>
      <c r="F175" s="8"/>
      <c r="G175" s="12">
        <v>1646.6489486437893</v>
      </c>
      <c r="H175" s="8"/>
    </row>
    <row r="176" spans="1:8" ht="25.5">
      <c r="A176" s="23"/>
      <c r="B176" s="24"/>
      <c r="C176" s="30"/>
      <c r="D176" s="30"/>
      <c r="E176" s="10" t="s">
        <v>25</v>
      </c>
      <c r="F176" s="8"/>
      <c r="G176" s="12">
        <v>0</v>
      </c>
      <c r="H176" s="8"/>
    </row>
    <row r="177" spans="1:8" ht="25.5">
      <c r="A177" s="23"/>
      <c r="B177" s="24"/>
      <c r="C177" s="30"/>
      <c r="D177" s="30"/>
      <c r="E177" s="10" t="s">
        <v>28</v>
      </c>
      <c r="F177" s="8"/>
      <c r="G177" s="12">
        <v>54.39380911435941</v>
      </c>
      <c r="H177" s="8"/>
    </row>
    <row r="178" spans="1:8" ht="25.5">
      <c r="A178" s="23"/>
      <c r="B178" s="24"/>
      <c r="C178" s="30"/>
      <c r="D178" s="30"/>
      <c r="E178" s="10" t="s">
        <v>29</v>
      </c>
      <c r="F178" s="8"/>
      <c r="G178" s="12">
        <v>0</v>
      </c>
      <c r="H178" s="8"/>
    </row>
    <row r="179" spans="1:8" ht="25.5">
      <c r="A179" s="23"/>
      <c r="B179" s="24"/>
      <c r="C179" s="30"/>
      <c r="D179" s="30"/>
      <c r="E179" s="10" t="s">
        <v>30</v>
      </c>
      <c r="F179" s="8"/>
      <c r="G179" s="12">
        <v>987.7421245993902</v>
      </c>
      <c r="H179" s="8"/>
    </row>
    <row r="180" spans="1:8" ht="12.75">
      <c r="A180" s="23"/>
      <c r="B180" s="24"/>
      <c r="C180" s="30"/>
      <c r="D180" s="30"/>
      <c r="E180" s="10" t="s">
        <v>51</v>
      </c>
      <c r="F180" s="8"/>
      <c r="G180" s="12">
        <v>0</v>
      </c>
      <c r="H180" s="8"/>
    </row>
    <row r="181" spans="1:8" ht="12.75">
      <c r="A181" s="23"/>
      <c r="B181" s="24"/>
      <c r="C181" s="30"/>
      <c r="D181" s="30"/>
      <c r="E181" s="10" t="s">
        <v>35</v>
      </c>
      <c r="F181" s="8"/>
      <c r="G181" s="12">
        <v>8.653560540920815</v>
      </c>
      <c r="H181" s="8"/>
    </row>
    <row r="182" spans="1:8" ht="12.75">
      <c r="A182" s="23"/>
      <c r="B182" s="24"/>
      <c r="C182" s="30"/>
      <c r="D182" s="30"/>
      <c r="E182" s="10" t="s">
        <v>52</v>
      </c>
      <c r="F182" s="8"/>
      <c r="G182" s="12">
        <v>0</v>
      </c>
      <c r="H182" s="8"/>
    </row>
    <row r="183" spans="1:8" ht="12.75">
      <c r="A183" s="26"/>
      <c r="B183" s="27"/>
      <c r="C183" s="31"/>
      <c r="D183" s="31"/>
      <c r="E183" s="10" t="s">
        <v>53</v>
      </c>
      <c r="F183" s="8"/>
      <c r="G183" s="12">
        <v>7204.707261783787</v>
      </c>
      <c r="H183" s="8"/>
    </row>
    <row r="184" spans="1:8" ht="51">
      <c r="A184" s="20">
        <v>8</v>
      </c>
      <c r="B184" s="21" t="s">
        <v>83</v>
      </c>
      <c r="C184" s="29" t="s">
        <v>61</v>
      </c>
      <c r="D184" s="29" t="s">
        <v>62</v>
      </c>
      <c r="E184" s="10" t="s">
        <v>13</v>
      </c>
      <c r="F184" s="8"/>
      <c r="G184" s="12">
        <v>9978.95724224185</v>
      </c>
      <c r="H184" s="8"/>
    </row>
    <row r="185" spans="1:8" ht="12.75">
      <c r="A185" s="23"/>
      <c r="B185" s="24"/>
      <c r="C185" s="30"/>
      <c r="D185" s="30"/>
      <c r="E185" s="10" t="s">
        <v>44</v>
      </c>
      <c r="F185" s="8"/>
      <c r="G185" s="12">
        <v>6924.435238020792</v>
      </c>
      <c r="H185" s="8"/>
    </row>
    <row r="186" spans="1:8" ht="25.5">
      <c r="A186" s="23"/>
      <c r="B186" s="24"/>
      <c r="C186" s="30"/>
      <c r="D186" s="30"/>
      <c r="E186" s="10" t="s">
        <v>45</v>
      </c>
      <c r="F186" s="8"/>
      <c r="G186" s="12">
        <v>48.63080200109434</v>
      </c>
      <c r="H186" s="8"/>
    </row>
    <row r="187" spans="1:8" ht="25.5">
      <c r="A187" s="23"/>
      <c r="B187" s="24"/>
      <c r="C187" s="30"/>
      <c r="D187" s="30"/>
      <c r="E187" s="10" t="s">
        <v>14</v>
      </c>
      <c r="F187" s="8"/>
      <c r="G187" s="12">
        <v>4059.0635503791136</v>
      </c>
      <c r="H187" s="8"/>
    </row>
    <row r="188" spans="1:8" ht="12.75">
      <c r="A188" s="23"/>
      <c r="B188" s="24"/>
      <c r="C188" s="30"/>
      <c r="D188" s="30"/>
      <c r="E188" s="10" t="s">
        <v>46</v>
      </c>
      <c r="F188" s="8"/>
      <c r="G188" s="12">
        <v>153.3651215508481</v>
      </c>
      <c r="H188" s="8"/>
    </row>
    <row r="189" spans="1:8" ht="12.75">
      <c r="A189" s="23"/>
      <c r="B189" s="24"/>
      <c r="C189" s="30"/>
      <c r="D189" s="30"/>
      <c r="E189" s="10" t="s">
        <v>15</v>
      </c>
      <c r="F189" s="8"/>
      <c r="G189" s="12">
        <v>362.9641210036738</v>
      </c>
      <c r="H189" s="8"/>
    </row>
    <row r="190" spans="1:8" ht="12.75">
      <c r="A190" s="23"/>
      <c r="B190" s="24"/>
      <c r="C190" s="30"/>
      <c r="D190" s="30"/>
      <c r="E190" s="10" t="s">
        <v>16</v>
      </c>
      <c r="F190" s="8"/>
      <c r="G190" s="12">
        <v>470.31970608926747</v>
      </c>
      <c r="H190" s="8"/>
    </row>
    <row r="191" spans="1:8" ht="12.75">
      <c r="A191" s="23"/>
      <c r="B191" s="24"/>
      <c r="C191" s="30"/>
      <c r="D191" s="30"/>
      <c r="E191" s="10" t="s">
        <v>47</v>
      </c>
      <c r="F191" s="8"/>
      <c r="G191" s="12">
        <v>0</v>
      </c>
      <c r="H191" s="8"/>
    </row>
    <row r="192" spans="1:8" ht="12.75">
      <c r="A192" s="23"/>
      <c r="B192" s="24"/>
      <c r="C192" s="30"/>
      <c r="D192" s="30"/>
      <c r="E192" s="10" t="s">
        <v>48</v>
      </c>
      <c r="F192" s="8"/>
      <c r="G192" s="12">
        <v>7954.537637770655</v>
      </c>
      <c r="H192" s="8"/>
    </row>
    <row r="193" spans="1:8" ht="12.75">
      <c r="A193" s="23"/>
      <c r="B193" s="24"/>
      <c r="C193" s="30"/>
      <c r="D193" s="30"/>
      <c r="E193" s="10" t="s">
        <v>18</v>
      </c>
      <c r="F193" s="8"/>
      <c r="G193" s="12">
        <v>0</v>
      </c>
      <c r="H193" s="8"/>
    </row>
    <row r="194" spans="1:8" ht="12.75">
      <c r="A194" s="23"/>
      <c r="B194" s="24"/>
      <c r="C194" s="30"/>
      <c r="D194" s="30"/>
      <c r="E194" s="10" t="s">
        <v>19</v>
      </c>
      <c r="F194" s="8"/>
      <c r="G194" s="12">
        <v>4488.4858907214875</v>
      </c>
      <c r="H194" s="8"/>
    </row>
    <row r="195" spans="1:8" ht="12.75">
      <c r="A195" s="23"/>
      <c r="B195" s="24"/>
      <c r="C195" s="30"/>
      <c r="D195" s="30"/>
      <c r="E195" s="10" t="s">
        <v>20</v>
      </c>
      <c r="F195" s="8"/>
      <c r="G195" s="12">
        <v>598.1239740483076</v>
      </c>
      <c r="H195" s="8"/>
    </row>
    <row r="196" spans="1:8" ht="12.75">
      <c r="A196" s="23"/>
      <c r="B196" s="24"/>
      <c r="C196" s="30"/>
      <c r="D196" s="30"/>
      <c r="E196" s="10" t="s">
        <v>22</v>
      </c>
      <c r="F196" s="8"/>
      <c r="G196" s="12">
        <v>1855.717970765262</v>
      </c>
      <c r="H196" s="8"/>
    </row>
    <row r="197" spans="1:8" ht="12.75">
      <c r="A197" s="23"/>
      <c r="B197" s="24"/>
      <c r="C197" s="30"/>
      <c r="D197" s="30"/>
      <c r="E197" s="10" t="s">
        <v>49</v>
      </c>
      <c r="F197" s="8"/>
      <c r="G197" s="12">
        <v>383.4128038771203</v>
      </c>
      <c r="H197" s="8"/>
    </row>
    <row r="198" spans="1:8" ht="12.75">
      <c r="A198" s="23"/>
      <c r="B198" s="24"/>
      <c r="C198" s="30"/>
      <c r="D198" s="30"/>
      <c r="E198" s="10" t="s">
        <v>50</v>
      </c>
      <c r="F198" s="8"/>
      <c r="G198" s="12">
        <v>89.46298757132807</v>
      </c>
      <c r="H198" s="8"/>
    </row>
    <row r="199" spans="1:8" ht="12.75">
      <c r="A199" s="23"/>
      <c r="B199" s="24"/>
      <c r="C199" s="30"/>
      <c r="D199" s="30"/>
      <c r="E199" s="10" t="s">
        <v>24</v>
      </c>
      <c r="F199" s="8"/>
      <c r="G199" s="12">
        <v>3404.705698428828</v>
      </c>
      <c r="H199" s="8"/>
    </row>
    <row r="200" spans="1:8" ht="25.5">
      <c r="A200" s="23"/>
      <c r="B200" s="24"/>
      <c r="C200" s="30"/>
      <c r="D200" s="30"/>
      <c r="E200" s="10" t="s">
        <v>25</v>
      </c>
      <c r="F200" s="8"/>
      <c r="G200" s="12">
        <v>0</v>
      </c>
      <c r="H200" s="8"/>
    </row>
    <row r="201" spans="1:8" ht="25.5">
      <c r="A201" s="23"/>
      <c r="B201" s="24"/>
      <c r="C201" s="30"/>
      <c r="D201" s="30"/>
      <c r="E201" s="10" t="s">
        <v>28</v>
      </c>
      <c r="F201" s="8"/>
      <c r="G201" s="12">
        <v>112.46775580395528</v>
      </c>
      <c r="H201" s="8"/>
    </row>
    <row r="202" spans="1:8" ht="25.5">
      <c r="A202" s="23"/>
      <c r="B202" s="24"/>
      <c r="C202" s="30"/>
      <c r="D202" s="30"/>
      <c r="E202" s="10" t="s">
        <v>29</v>
      </c>
      <c r="F202" s="8"/>
      <c r="G202" s="12">
        <v>0</v>
      </c>
      <c r="H202" s="8"/>
    </row>
    <row r="203" spans="1:8" ht="25.5">
      <c r="A203" s="23"/>
      <c r="B203" s="24"/>
      <c r="C203" s="30"/>
      <c r="D203" s="30"/>
      <c r="E203" s="10" t="s">
        <v>30</v>
      </c>
      <c r="F203" s="8"/>
      <c r="G203" s="12">
        <v>2042.3122019854607</v>
      </c>
      <c r="H203" s="8"/>
    </row>
    <row r="204" spans="1:8" ht="12.75">
      <c r="A204" s="23"/>
      <c r="B204" s="24"/>
      <c r="C204" s="30"/>
      <c r="D204" s="30"/>
      <c r="E204" s="10" t="s">
        <v>51</v>
      </c>
      <c r="F204" s="8"/>
      <c r="G204" s="12">
        <v>0</v>
      </c>
      <c r="H204" s="8"/>
    </row>
    <row r="205" spans="1:8" ht="12.75">
      <c r="A205" s="23"/>
      <c r="B205" s="24"/>
      <c r="C205" s="30"/>
      <c r="D205" s="30"/>
      <c r="E205" s="10" t="s">
        <v>35</v>
      </c>
      <c r="F205" s="8"/>
      <c r="G205" s="12">
        <v>17.892597514265614</v>
      </c>
      <c r="H205" s="8"/>
    </row>
    <row r="206" spans="1:8" ht="12.75">
      <c r="A206" s="23"/>
      <c r="B206" s="24"/>
      <c r="C206" s="30"/>
      <c r="D206" s="30"/>
      <c r="E206" s="10" t="s">
        <v>52</v>
      </c>
      <c r="F206" s="8"/>
      <c r="G206" s="12">
        <v>0</v>
      </c>
      <c r="H206" s="8"/>
    </row>
    <row r="207" spans="1:8" ht="12.75">
      <c r="A207" s="26"/>
      <c r="B207" s="27"/>
      <c r="C207" s="31"/>
      <c r="D207" s="31"/>
      <c r="E207" s="10" t="s">
        <v>53</v>
      </c>
      <c r="F207" s="8"/>
      <c r="G207" s="12">
        <v>14896.865473305714</v>
      </c>
      <c r="H207" s="8"/>
    </row>
    <row r="208" spans="1:8" ht="51">
      <c r="A208" s="20">
        <v>9</v>
      </c>
      <c r="B208" s="21" t="s">
        <v>84</v>
      </c>
      <c r="C208" s="29" t="s">
        <v>63</v>
      </c>
      <c r="D208" s="29" t="s">
        <v>64</v>
      </c>
      <c r="E208" s="10" t="s">
        <v>13</v>
      </c>
      <c r="F208" s="8"/>
      <c r="G208" s="12">
        <v>2920.447119518486</v>
      </c>
      <c r="H208" s="8"/>
    </row>
    <row r="209" spans="1:8" ht="12.75">
      <c r="A209" s="23"/>
      <c r="B209" s="24"/>
      <c r="C209" s="30"/>
      <c r="D209" s="30"/>
      <c r="E209" s="10" t="s">
        <v>44</v>
      </c>
      <c r="F209" s="8"/>
      <c r="G209" s="12">
        <v>2026.509028374892</v>
      </c>
      <c r="H209" s="8"/>
    </row>
    <row r="210" spans="1:8" ht="25.5">
      <c r="A210" s="23"/>
      <c r="B210" s="24"/>
      <c r="C210" s="30"/>
      <c r="D210" s="30"/>
      <c r="E210" s="10" t="s">
        <v>45</v>
      </c>
      <c r="F210" s="8"/>
      <c r="G210" s="12">
        <v>14.232317282889078</v>
      </c>
      <c r="H210" s="8"/>
    </row>
    <row r="211" spans="1:8" ht="25.5">
      <c r="A211" s="23"/>
      <c r="B211" s="24"/>
      <c r="C211" s="30"/>
      <c r="D211" s="30"/>
      <c r="E211" s="10" t="s">
        <v>14</v>
      </c>
      <c r="F211" s="8"/>
      <c r="G211" s="12">
        <v>1187.9277730008598</v>
      </c>
      <c r="H211" s="8"/>
    </row>
    <row r="212" spans="1:8" ht="12.75">
      <c r="A212" s="23"/>
      <c r="B212" s="24"/>
      <c r="C212" s="30"/>
      <c r="D212" s="30"/>
      <c r="E212" s="10" t="s">
        <v>46</v>
      </c>
      <c r="F212" s="8"/>
      <c r="G212" s="12">
        <v>44.88392089423903</v>
      </c>
      <c r="H212" s="8"/>
    </row>
    <row r="213" spans="1:8" ht="12.75">
      <c r="A213" s="23"/>
      <c r="B213" s="24"/>
      <c r="C213" s="30"/>
      <c r="D213" s="30"/>
      <c r="E213" s="10" t="s">
        <v>15</v>
      </c>
      <c r="F213" s="8"/>
      <c r="G213" s="12">
        <v>106.22527944969904</v>
      </c>
      <c r="H213" s="8"/>
    </row>
    <row r="214" spans="1:8" ht="12.75">
      <c r="A214" s="23"/>
      <c r="B214" s="24"/>
      <c r="C214" s="30"/>
      <c r="D214" s="30"/>
      <c r="E214" s="10" t="s">
        <v>16</v>
      </c>
      <c r="F214" s="8"/>
      <c r="G214" s="12">
        <v>137.64402407566635</v>
      </c>
      <c r="H214" s="8"/>
    </row>
    <row r="215" spans="1:8" ht="12.75">
      <c r="A215" s="23"/>
      <c r="B215" s="24"/>
      <c r="C215" s="30"/>
      <c r="D215" s="30"/>
      <c r="E215" s="10" t="s">
        <v>47</v>
      </c>
      <c r="F215" s="8"/>
      <c r="G215" s="12">
        <v>0</v>
      </c>
      <c r="H215" s="8"/>
    </row>
    <row r="216" spans="1:8" ht="12.75">
      <c r="A216" s="23"/>
      <c r="B216" s="24"/>
      <c r="C216" s="30"/>
      <c r="D216" s="30"/>
      <c r="E216" s="10" t="s">
        <v>48</v>
      </c>
      <c r="F216" s="8"/>
      <c r="G216" s="12">
        <v>2327.9793637145312</v>
      </c>
      <c r="H216" s="8"/>
    </row>
    <row r="217" spans="1:8" ht="12.75">
      <c r="A217" s="23"/>
      <c r="B217" s="24"/>
      <c r="C217" s="30"/>
      <c r="D217" s="30"/>
      <c r="E217" s="10" t="s">
        <v>18</v>
      </c>
      <c r="F217" s="8"/>
      <c r="G217" s="12">
        <v>0</v>
      </c>
      <c r="H217" s="8"/>
    </row>
    <row r="218" spans="1:8" ht="12.75">
      <c r="A218" s="23"/>
      <c r="B218" s="24"/>
      <c r="C218" s="30"/>
      <c r="D218" s="30"/>
      <c r="E218" s="10" t="s">
        <v>19</v>
      </c>
      <c r="F218" s="8"/>
      <c r="G218" s="12">
        <v>1313.6027515047288</v>
      </c>
      <c r="H218" s="8"/>
    </row>
    <row r="219" spans="1:8" ht="12.75">
      <c r="A219" s="23"/>
      <c r="B219" s="24"/>
      <c r="C219" s="30"/>
      <c r="D219" s="30"/>
      <c r="E219" s="10" t="s">
        <v>20</v>
      </c>
      <c r="F219" s="8"/>
      <c r="G219" s="12">
        <v>175.0472914875322</v>
      </c>
      <c r="H219" s="8"/>
    </row>
    <row r="220" spans="1:8" ht="12.75">
      <c r="A220" s="23"/>
      <c r="B220" s="24"/>
      <c r="C220" s="30"/>
      <c r="D220" s="30"/>
      <c r="E220" s="10" t="s">
        <v>22</v>
      </c>
      <c r="F220" s="8"/>
      <c r="G220" s="12">
        <v>543.0954428202923</v>
      </c>
      <c r="H220" s="8"/>
    </row>
    <row r="221" spans="1:8" ht="12.75">
      <c r="A221" s="23"/>
      <c r="B221" s="24"/>
      <c r="C221" s="30"/>
      <c r="D221" s="30"/>
      <c r="E221" s="10" t="s">
        <v>49</v>
      </c>
      <c r="F221" s="8"/>
      <c r="G221" s="12">
        <v>112.20980223559759</v>
      </c>
      <c r="H221" s="8"/>
    </row>
    <row r="222" spans="1:8" ht="12.75">
      <c r="A222" s="23"/>
      <c r="B222" s="24"/>
      <c r="C222" s="30"/>
      <c r="D222" s="30"/>
      <c r="E222" s="10" t="s">
        <v>50</v>
      </c>
      <c r="F222" s="8"/>
      <c r="G222" s="12">
        <v>26.182287188306102</v>
      </c>
      <c r="H222" s="8"/>
    </row>
    <row r="223" spans="1:8" ht="12.75">
      <c r="A223" s="23"/>
      <c r="B223" s="24"/>
      <c r="C223" s="30"/>
      <c r="D223" s="30"/>
      <c r="E223" s="10" t="s">
        <v>24</v>
      </c>
      <c r="F223" s="8"/>
      <c r="G223" s="12">
        <v>996.4230438521065</v>
      </c>
      <c r="H223" s="8"/>
    </row>
    <row r="224" spans="1:8" ht="25.5">
      <c r="A224" s="23"/>
      <c r="B224" s="24"/>
      <c r="C224" s="30"/>
      <c r="D224" s="30"/>
      <c r="E224" s="10" t="s">
        <v>25</v>
      </c>
      <c r="F224" s="8"/>
      <c r="G224" s="12">
        <v>0</v>
      </c>
      <c r="H224" s="8"/>
    </row>
    <row r="225" spans="1:8" ht="25.5">
      <c r="A225" s="23"/>
      <c r="B225" s="24"/>
      <c r="C225" s="30"/>
      <c r="D225" s="30"/>
      <c r="E225" s="10" t="s">
        <v>28</v>
      </c>
      <c r="F225" s="8"/>
      <c r="G225" s="12">
        <v>32.91487532244196</v>
      </c>
      <c r="H225" s="8"/>
    </row>
    <row r="226" spans="1:8" ht="25.5">
      <c r="A226" s="23"/>
      <c r="B226" s="24"/>
      <c r="C226" s="30"/>
      <c r="D226" s="30"/>
      <c r="E226" s="10" t="s">
        <v>29</v>
      </c>
      <c r="F226" s="8"/>
      <c r="G226" s="12">
        <v>0</v>
      </c>
      <c r="H226" s="8"/>
    </row>
    <row r="227" spans="1:8" ht="25.5">
      <c r="A227" s="23"/>
      <c r="B227" s="24"/>
      <c r="C227" s="30"/>
      <c r="D227" s="30"/>
      <c r="E227" s="10" t="s">
        <v>30</v>
      </c>
      <c r="F227" s="8"/>
      <c r="G227" s="12">
        <v>597.7042132416165</v>
      </c>
      <c r="H227" s="8"/>
    </row>
    <row r="228" spans="1:8" ht="12.75">
      <c r="A228" s="23"/>
      <c r="B228" s="24"/>
      <c r="C228" s="30"/>
      <c r="D228" s="30"/>
      <c r="E228" s="10" t="s">
        <v>51</v>
      </c>
      <c r="F228" s="8"/>
      <c r="G228" s="12">
        <v>0</v>
      </c>
      <c r="H228" s="8"/>
    </row>
    <row r="229" spans="1:8" ht="12.75">
      <c r="A229" s="23"/>
      <c r="B229" s="24"/>
      <c r="C229" s="30"/>
      <c r="D229" s="30"/>
      <c r="E229" s="10" t="s">
        <v>35</v>
      </c>
      <c r="F229" s="8"/>
      <c r="G229" s="12">
        <v>5.23645743766122</v>
      </c>
      <c r="H229" s="8"/>
    </row>
    <row r="230" spans="1:8" ht="12.75">
      <c r="A230" s="23"/>
      <c r="B230" s="24"/>
      <c r="C230" s="30"/>
      <c r="D230" s="30"/>
      <c r="E230" s="10" t="s">
        <v>52</v>
      </c>
      <c r="F230" s="8"/>
      <c r="G230" s="12">
        <v>0</v>
      </c>
      <c r="H230" s="8"/>
    </row>
    <row r="231" spans="1:8" ht="12.75">
      <c r="A231" s="26"/>
      <c r="B231" s="27"/>
      <c r="C231" s="31"/>
      <c r="D231" s="31"/>
      <c r="E231" s="10" t="s">
        <v>53</v>
      </c>
      <c r="F231" s="8"/>
      <c r="G231" s="12">
        <v>4359.724849527084</v>
      </c>
      <c r="H231" s="8"/>
    </row>
    <row r="232" spans="1:8" ht="51">
      <c r="A232" s="20">
        <v>10</v>
      </c>
      <c r="B232" s="21" t="s">
        <v>85</v>
      </c>
      <c r="C232" s="29" t="s">
        <v>63</v>
      </c>
      <c r="D232" s="29" t="s">
        <v>65</v>
      </c>
      <c r="E232" s="10" t="s">
        <v>13</v>
      </c>
      <c r="F232" s="8"/>
      <c r="G232" s="12">
        <v>915.5006644258577</v>
      </c>
      <c r="H232" s="8"/>
    </row>
    <row r="233" spans="1:8" ht="12.75">
      <c r="A233" s="23"/>
      <c r="B233" s="24"/>
      <c r="C233" s="30"/>
      <c r="D233" s="30"/>
      <c r="E233" s="10" t="s">
        <v>44</v>
      </c>
      <c r="F233" s="8"/>
      <c r="G233" s="12">
        <v>635.2692878918157</v>
      </c>
      <c r="H233" s="8"/>
    </row>
    <row r="234" spans="1:8" ht="25.5">
      <c r="A234" s="23"/>
      <c r="B234" s="24"/>
      <c r="C234" s="30"/>
      <c r="D234" s="30"/>
      <c r="E234" s="10" t="s">
        <v>45</v>
      </c>
      <c r="F234" s="8"/>
      <c r="G234" s="12">
        <v>4.4615414679903065</v>
      </c>
      <c r="H234" s="8"/>
    </row>
    <row r="235" spans="1:8" ht="25.5">
      <c r="A235" s="23"/>
      <c r="B235" s="24"/>
      <c r="C235" s="30"/>
      <c r="D235" s="30"/>
      <c r="E235" s="10" t="s">
        <v>14</v>
      </c>
      <c r="F235" s="8"/>
      <c r="G235" s="12">
        <v>372.3911514109279</v>
      </c>
      <c r="H235" s="8"/>
    </row>
    <row r="236" spans="1:8" ht="12.75">
      <c r="A236" s="23"/>
      <c r="B236" s="24"/>
      <c r="C236" s="30"/>
      <c r="D236" s="30"/>
      <c r="E236" s="10" t="s">
        <v>46</v>
      </c>
      <c r="F236" s="8"/>
      <c r="G236" s="12">
        <v>14.070194637692486</v>
      </c>
      <c r="H236" s="8"/>
    </row>
    <row r="237" spans="1:8" ht="12.75">
      <c r="A237" s="23"/>
      <c r="B237" s="24"/>
      <c r="C237" s="30"/>
      <c r="D237" s="30"/>
      <c r="E237" s="10" t="s">
        <v>15</v>
      </c>
      <c r="F237" s="8"/>
      <c r="G237" s="12">
        <v>33.29946064253888</v>
      </c>
      <c r="H237" s="8"/>
    </row>
    <row r="238" spans="1:8" ht="12.75">
      <c r="A238" s="23"/>
      <c r="B238" s="24"/>
      <c r="C238" s="30"/>
      <c r="D238" s="30"/>
      <c r="E238" s="10" t="s">
        <v>16</v>
      </c>
      <c r="F238" s="8"/>
      <c r="G238" s="12">
        <v>43.14859688892362</v>
      </c>
      <c r="H238" s="8"/>
    </row>
    <row r="239" spans="1:8" ht="12.75">
      <c r="A239" s="23"/>
      <c r="B239" s="24"/>
      <c r="C239" s="30"/>
      <c r="D239" s="30"/>
      <c r="E239" s="10" t="s">
        <v>47</v>
      </c>
      <c r="F239" s="8"/>
      <c r="G239" s="12">
        <v>0</v>
      </c>
      <c r="H239" s="8"/>
    </row>
    <row r="240" spans="1:8" ht="12.75">
      <c r="A240" s="23"/>
      <c r="B240" s="24"/>
      <c r="C240" s="30"/>
      <c r="D240" s="30"/>
      <c r="E240" s="10" t="s">
        <v>48</v>
      </c>
      <c r="F240" s="8"/>
      <c r="G240" s="12">
        <v>729.7740952083169</v>
      </c>
      <c r="H240" s="8"/>
    </row>
    <row r="241" spans="1:8" ht="12.75">
      <c r="A241" s="23"/>
      <c r="B241" s="24"/>
      <c r="C241" s="30"/>
      <c r="D241" s="30"/>
      <c r="E241" s="10" t="s">
        <v>18</v>
      </c>
      <c r="F241" s="8"/>
      <c r="G241" s="12">
        <v>0</v>
      </c>
      <c r="H241" s="8"/>
    </row>
    <row r="242" spans="1:8" ht="12.75">
      <c r="A242" s="23"/>
      <c r="B242" s="24"/>
      <c r="C242" s="30"/>
      <c r="D242" s="30"/>
      <c r="E242" s="10" t="s">
        <v>19</v>
      </c>
      <c r="F242" s="8"/>
      <c r="G242" s="12">
        <v>411.78769639646674</v>
      </c>
      <c r="H242" s="8"/>
    </row>
    <row r="243" spans="1:8" ht="12.75">
      <c r="A243" s="23"/>
      <c r="B243" s="24"/>
      <c r="C243" s="30"/>
      <c r="D243" s="30"/>
      <c r="E243" s="10" t="s">
        <v>20</v>
      </c>
      <c r="F243" s="8"/>
      <c r="G243" s="12">
        <v>54.87375908700069</v>
      </c>
      <c r="H243" s="8"/>
    </row>
    <row r="244" spans="1:8" ht="12.75">
      <c r="A244" s="23"/>
      <c r="B244" s="24"/>
      <c r="C244" s="30"/>
      <c r="D244" s="30"/>
      <c r="E244" s="10" t="s">
        <v>22</v>
      </c>
      <c r="F244" s="8"/>
      <c r="G244" s="12">
        <v>170.24935511607907</v>
      </c>
      <c r="H244" s="8"/>
    </row>
    <row r="245" spans="1:8" ht="12.75">
      <c r="A245" s="23"/>
      <c r="B245" s="24"/>
      <c r="C245" s="30"/>
      <c r="D245" s="30"/>
      <c r="E245" s="10" t="s">
        <v>49</v>
      </c>
      <c r="F245" s="8"/>
      <c r="G245" s="12">
        <v>35.17548659423122</v>
      </c>
      <c r="H245" s="8"/>
    </row>
    <row r="246" spans="1:8" ht="12.75">
      <c r="A246" s="23"/>
      <c r="B246" s="24"/>
      <c r="C246" s="30"/>
      <c r="D246" s="30"/>
      <c r="E246" s="10" t="s">
        <v>50</v>
      </c>
      <c r="F246" s="8"/>
      <c r="G246" s="12">
        <v>8.20761353865395</v>
      </c>
      <c r="H246" s="8"/>
    </row>
    <row r="247" spans="1:8" ht="12.75">
      <c r="A247" s="23"/>
      <c r="B247" s="24"/>
      <c r="C247" s="30"/>
      <c r="D247" s="30"/>
      <c r="E247" s="10" t="s">
        <v>24</v>
      </c>
      <c r="F247" s="8"/>
      <c r="G247" s="12">
        <v>312.3583209567732</v>
      </c>
      <c r="H247" s="8"/>
    </row>
    <row r="248" spans="1:8" ht="25.5">
      <c r="A248" s="23"/>
      <c r="B248" s="24"/>
      <c r="C248" s="30"/>
      <c r="D248" s="30"/>
      <c r="E248" s="10" t="s">
        <v>25</v>
      </c>
      <c r="F248" s="8"/>
      <c r="G248" s="12">
        <v>0</v>
      </c>
      <c r="H248" s="8"/>
    </row>
    <row r="249" spans="1:8" ht="25.5">
      <c r="A249" s="23"/>
      <c r="B249" s="24"/>
      <c r="C249" s="30"/>
      <c r="D249" s="30"/>
      <c r="E249" s="10" t="s">
        <v>28</v>
      </c>
      <c r="F249" s="8"/>
      <c r="G249" s="12">
        <v>10.318142734307823</v>
      </c>
      <c r="H249" s="8"/>
    </row>
    <row r="250" spans="1:8" ht="25.5">
      <c r="A250" s="23"/>
      <c r="B250" s="24"/>
      <c r="C250" s="30"/>
      <c r="D250" s="30"/>
      <c r="E250" s="10" t="s">
        <v>29</v>
      </c>
      <c r="F250" s="8"/>
      <c r="G250" s="12">
        <v>0</v>
      </c>
      <c r="H250" s="8"/>
    </row>
    <row r="251" spans="1:8" ht="25.5">
      <c r="A251" s="23"/>
      <c r="B251" s="24"/>
      <c r="C251" s="30"/>
      <c r="D251" s="30"/>
      <c r="E251" s="10" t="s">
        <v>30</v>
      </c>
      <c r="F251" s="8"/>
      <c r="G251" s="12">
        <v>187.3680919252716</v>
      </c>
      <c r="H251" s="8"/>
    </row>
    <row r="252" spans="1:8" ht="12.75">
      <c r="A252" s="23"/>
      <c r="B252" s="24"/>
      <c r="C252" s="30"/>
      <c r="D252" s="30"/>
      <c r="E252" s="10" t="s">
        <v>51</v>
      </c>
      <c r="F252" s="8"/>
      <c r="G252" s="12">
        <v>0</v>
      </c>
      <c r="H252" s="8"/>
    </row>
    <row r="253" spans="1:8" ht="12.75">
      <c r="A253" s="23"/>
      <c r="B253" s="24"/>
      <c r="C253" s="30"/>
      <c r="D253" s="30"/>
      <c r="E253" s="10" t="s">
        <v>35</v>
      </c>
      <c r="F253" s="8"/>
      <c r="G253" s="12">
        <v>1.6415227077307901</v>
      </c>
      <c r="H253" s="8"/>
    </row>
    <row r="254" spans="1:8" ht="12.75">
      <c r="A254" s="23"/>
      <c r="B254" s="24"/>
      <c r="C254" s="30"/>
      <c r="D254" s="30"/>
      <c r="E254" s="10" t="s">
        <v>52</v>
      </c>
      <c r="F254" s="8"/>
      <c r="G254" s="12">
        <v>0</v>
      </c>
      <c r="H254" s="8"/>
    </row>
    <row r="255" spans="1:8" ht="12.75">
      <c r="A255" s="26"/>
      <c r="B255" s="27"/>
      <c r="C255" s="31"/>
      <c r="D255" s="31"/>
      <c r="E255" s="10" t="s">
        <v>53</v>
      </c>
      <c r="F255" s="8"/>
      <c r="G255" s="12">
        <v>1366.6849058078635</v>
      </c>
      <c r="H255" s="8"/>
    </row>
    <row r="256" spans="1:8" ht="51">
      <c r="A256" s="20">
        <v>11</v>
      </c>
      <c r="B256" s="21" t="s">
        <v>86</v>
      </c>
      <c r="C256" s="29" t="s">
        <v>63</v>
      </c>
      <c r="D256" s="29" t="s">
        <v>66</v>
      </c>
      <c r="E256" s="10" t="s">
        <v>13</v>
      </c>
      <c r="F256" s="8"/>
      <c r="G256" s="12">
        <v>991.7923864613459</v>
      </c>
      <c r="H256" s="8"/>
    </row>
    <row r="257" spans="1:8" ht="12.75">
      <c r="A257" s="23"/>
      <c r="B257" s="24"/>
      <c r="C257" s="30"/>
      <c r="D257" s="30"/>
      <c r="E257" s="10" t="s">
        <v>44</v>
      </c>
      <c r="F257" s="8"/>
      <c r="G257" s="12">
        <v>688.2083952161338</v>
      </c>
      <c r="H257" s="8"/>
    </row>
    <row r="258" spans="1:8" ht="25.5">
      <c r="A258" s="23"/>
      <c r="B258" s="24"/>
      <c r="C258" s="30"/>
      <c r="D258" s="30"/>
      <c r="E258" s="10" t="s">
        <v>45</v>
      </c>
      <c r="F258" s="8"/>
      <c r="G258" s="12">
        <v>4.8333365903228325</v>
      </c>
      <c r="H258" s="8"/>
    </row>
    <row r="259" spans="1:8" ht="25.5">
      <c r="A259" s="23"/>
      <c r="B259" s="24"/>
      <c r="C259" s="30"/>
      <c r="D259" s="30"/>
      <c r="E259" s="10" t="s">
        <v>14</v>
      </c>
      <c r="F259" s="8"/>
      <c r="G259" s="12">
        <v>403.42374736183854</v>
      </c>
      <c r="H259" s="8"/>
    </row>
    <row r="260" spans="1:8" ht="12.75">
      <c r="A260" s="23"/>
      <c r="B260" s="24"/>
      <c r="C260" s="30"/>
      <c r="D260" s="30"/>
      <c r="E260" s="10" t="s">
        <v>46</v>
      </c>
      <c r="F260" s="8"/>
      <c r="G260" s="12">
        <v>15.242710857500194</v>
      </c>
      <c r="H260" s="8"/>
    </row>
    <row r="261" spans="1:8" ht="12.75">
      <c r="A261" s="23"/>
      <c r="B261" s="24"/>
      <c r="C261" s="30"/>
      <c r="D261" s="30"/>
      <c r="E261" s="10" t="s">
        <v>15</v>
      </c>
      <c r="F261" s="8"/>
      <c r="G261" s="12">
        <v>36.0744156960838</v>
      </c>
      <c r="H261" s="8"/>
    </row>
    <row r="262" spans="1:8" ht="12.75">
      <c r="A262" s="23"/>
      <c r="B262" s="24"/>
      <c r="C262" s="30"/>
      <c r="D262" s="30"/>
      <c r="E262" s="10" t="s">
        <v>16</v>
      </c>
      <c r="F262" s="8"/>
      <c r="G262" s="12">
        <v>46.74431329633393</v>
      </c>
      <c r="H262" s="8"/>
    </row>
    <row r="263" spans="1:8" ht="12.75">
      <c r="A263" s="23"/>
      <c r="B263" s="24"/>
      <c r="C263" s="30"/>
      <c r="D263" s="30"/>
      <c r="E263" s="10" t="s">
        <v>47</v>
      </c>
      <c r="F263" s="8"/>
      <c r="G263" s="12">
        <v>0</v>
      </c>
      <c r="H263" s="8"/>
    </row>
    <row r="264" spans="1:8" ht="12.75">
      <c r="A264" s="23"/>
      <c r="B264" s="24"/>
      <c r="C264" s="30"/>
      <c r="D264" s="30"/>
      <c r="E264" s="10" t="s">
        <v>48</v>
      </c>
      <c r="F264" s="8"/>
      <c r="G264" s="12">
        <v>790.5886031423435</v>
      </c>
      <c r="H264" s="8"/>
    </row>
    <row r="265" spans="1:8" ht="12.75">
      <c r="A265" s="23"/>
      <c r="B265" s="24"/>
      <c r="C265" s="30"/>
      <c r="D265" s="30"/>
      <c r="E265" s="10" t="s">
        <v>18</v>
      </c>
      <c r="F265" s="8"/>
      <c r="G265" s="12">
        <v>0</v>
      </c>
      <c r="H265" s="8"/>
    </row>
    <row r="266" spans="1:8" ht="12.75">
      <c r="A266" s="23"/>
      <c r="B266" s="24"/>
      <c r="C266" s="30"/>
      <c r="D266" s="30"/>
      <c r="E266" s="10" t="s">
        <v>19</v>
      </c>
      <c r="F266" s="8"/>
      <c r="G266" s="12">
        <v>446.103337762839</v>
      </c>
      <c r="H266" s="8"/>
    </row>
    <row r="267" spans="1:8" ht="12.75">
      <c r="A267" s="23"/>
      <c r="B267" s="24"/>
      <c r="C267" s="30"/>
      <c r="D267" s="30"/>
      <c r="E267" s="10" t="s">
        <v>20</v>
      </c>
      <c r="F267" s="8"/>
      <c r="G267" s="12">
        <v>59.446572344250754</v>
      </c>
      <c r="H267" s="8"/>
    </row>
    <row r="268" spans="1:8" ht="12.75">
      <c r="A268" s="23"/>
      <c r="B268" s="24"/>
      <c r="C268" s="30"/>
      <c r="D268" s="30"/>
      <c r="E268" s="10" t="s">
        <v>22</v>
      </c>
      <c r="F268" s="8"/>
      <c r="G268" s="12">
        <v>184.43680137575234</v>
      </c>
      <c r="H268" s="8"/>
    </row>
    <row r="269" spans="1:8" ht="12.75">
      <c r="A269" s="23"/>
      <c r="B269" s="24"/>
      <c r="C269" s="30"/>
      <c r="D269" s="30"/>
      <c r="E269" s="10" t="s">
        <v>49</v>
      </c>
      <c r="F269" s="8"/>
      <c r="G269" s="12">
        <v>38.10677714375049</v>
      </c>
      <c r="H269" s="8"/>
    </row>
    <row r="270" spans="1:8" ht="12.75">
      <c r="A270" s="23"/>
      <c r="B270" s="24"/>
      <c r="C270" s="30"/>
      <c r="D270" s="30"/>
      <c r="E270" s="10" t="s">
        <v>50</v>
      </c>
      <c r="F270" s="8"/>
      <c r="G270" s="12">
        <v>8.891581333541781</v>
      </c>
      <c r="H270" s="8"/>
    </row>
    <row r="271" spans="1:8" ht="12.75">
      <c r="A271" s="23"/>
      <c r="B271" s="24"/>
      <c r="C271" s="30"/>
      <c r="D271" s="30"/>
      <c r="E271" s="10" t="s">
        <v>24</v>
      </c>
      <c r="F271" s="8"/>
      <c r="G271" s="12">
        <v>338.3881810365043</v>
      </c>
      <c r="H271" s="8"/>
    </row>
    <row r="272" spans="1:8" ht="25.5">
      <c r="A272" s="23"/>
      <c r="B272" s="24"/>
      <c r="C272" s="30"/>
      <c r="D272" s="30"/>
      <c r="E272" s="10" t="s">
        <v>25</v>
      </c>
      <c r="F272" s="8"/>
      <c r="G272" s="12">
        <v>0</v>
      </c>
      <c r="H272" s="8"/>
    </row>
    <row r="273" spans="1:8" ht="25.5">
      <c r="A273" s="23"/>
      <c r="B273" s="24"/>
      <c r="C273" s="30"/>
      <c r="D273" s="30"/>
      <c r="E273" s="10" t="s">
        <v>28</v>
      </c>
      <c r="F273" s="8"/>
      <c r="G273" s="12">
        <v>11.17798796216681</v>
      </c>
      <c r="H273" s="8"/>
    </row>
    <row r="274" spans="1:8" ht="25.5">
      <c r="A274" s="23"/>
      <c r="B274" s="24"/>
      <c r="C274" s="30"/>
      <c r="D274" s="30"/>
      <c r="E274" s="10" t="s">
        <v>29</v>
      </c>
      <c r="F274" s="8"/>
      <c r="G274" s="12">
        <v>0</v>
      </c>
      <c r="H274" s="8"/>
    </row>
    <row r="275" spans="1:8" ht="25.5">
      <c r="A275" s="23"/>
      <c r="B275" s="24"/>
      <c r="C275" s="30"/>
      <c r="D275" s="30"/>
      <c r="E275" s="10" t="s">
        <v>30</v>
      </c>
      <c r="F275" s="8"/>
      <c r="G275" s="12">
        <v>202.98209958571093</v>
      </c>
      <c r="H275" s="8"/>
    </row>
    <row r="276" spans="1:8" ht="12.75">
      <c r="A276" s="23"/>
      <c r="B276" s="24"/>
      <c r="C276" s="30"/>
      <c r="D276" s="30"/>
      <c r="E276" s="10" t="s">
        <v>51</v>
      </c>
      <c r="F276" s="8"/>
      <c r="G276" s="12">
        <v>0</v>
      </c>
      <c r="H276" s="8"/>
    </row>
    <row r="277" spans="1:8" ht="12.75">
      <c r="A277" s="23"/>
      <c r="B277" s="24"/>
      <c r="C277" s="30"/>
      <c r="D277" s="30"/>
      <c r="E277" s="10" t="s">
        <v>35</v>
      </c>
      <c r="F277" s="8"/>
      <c r="G277" s="12">
        <v>1.778316266708356</v>
      </c>
      <c r="H277" s="8"/>
    </row>
    <row r="278" spans="1:8" ht="12.75">
      <c r="A278" s="23"/>
      <c r="B278" s="24"/>
      <c r="C278" s="30"/>
      <c r="D278" s="30"/>
      <c r="E278" s="10" t="s">
        <v>52</v>
      </c>
      <c r="F278" s="8"/>
      <c r="G278" s="12">
        <v>0</v>
      </c>
      <c r="H278" s="8"/>
    </row>
    <row r="279" spans="1:8" ht="12.75">
      <c r="A279" s="26"/>
      <c r="B279" s="27"/>
      <c r="C279" s="31"/>
      <c r="D279" s="31"/>
      <c r="E279" s="10" t="s">
        <v>53</v>
      </c>
      <c r="F279" s="8"/>
      <c r="G279" s="12">
        <v>1480.5753146251857</v>
      </c>
      <c r="H279" s="8"/>
    </row>
    <row r="280" spans="1:8" ht="51">
      <c r="A280" s="20">
        <v>12</v>
      </c>
      <c r="B280" s="21" t="s">
        <v>87</v>
      </c>
      <c r="C280" s="29" t="s">
        <v>63</v>
      </c>
      <c r="D280" s="29" t="s">
        <v>67</v>
      </c>
      <c r="E280" s="10" t="s">
        <v>13</v>
      </c>
      <c r="F280" s="8"/>
      <c r="G280" s="12">
        <v>5111.545376377706</v>
      </c>
      <c r="H280" s="8"/>
    </row>
    <row r="281" spans="1:8" ht="12.75">
      <c r="A281" s="23"/>
      <c r="B281" s="24"/>
      <c r="C281" s="30"/>
      <c r="D281" s="30"/>
      <c r="E281" s="10" t="s">
        <v>44</v>
      </c>
      <c r="F281" s="8"/>
      <c r="G281" s="12">
        <v>3546.9201907293045</v>
      </c>
      <c r="H281" s="8"/>
    </row>
    <row r="282" spans="1:8" ht="25.5">
      <c r="A282" s="23"/>
      <c r="B282" s="24"/>
      <c r="C282" s="30"/>
      <c r="D282" s="30"/>
      <c r="E282" s="10" t="s">
        <v>45</v>
      </c>
      <c r="F282" s="8"/>
      <c r="G282" s="12">
        <v>24.910273196279213</v>
      </c>
      <c r="H282" s="8"/>
    </row>
    <row r="283" spans="1:8" ht="25.5">
      <c r="A283" s="23"/>
      <c r="B283" s="24"/>
      <c r="C283" s="30"/>
      <c r="D283" s="30"/>
      <c r="E283" s="10" t="s">
        <v>14</v>
      </c>
      <c r="F283" s="8"/>
      <c r="G283" s="12">
        <v>2079.183928711014</v>
      </c>
      <c r="H283" s="8"/>
    </row>
    <row r="284" spans="1:8" ht="12.75">
      <c r="A284" s="23"/>
      <c r="B284" s="24"/>
      <c r="C284" s="30"/>
      <c r="D284" s="30"/>
      <c r="E284" s="10" t="s">
        <v>46</v>
      </c>
      <c r="F284" s="8"/>
      <c r="G284" s="12">
        <v>78.55858672711639</v>
      </c>
      <c r="H284" s="8"/>
    </row>
    <row r="285" spans="1:8" ht="12.75">
      <c r="A285" s="23"/>
      <c r="B285" s="24"/>
      <c r="C285" s="30"/>
      <c r="D285" s="30"/>
      <c r="E285" s="10" t="s">
        <v>15</v>
      </c>
      <c r="F285" s="8"/>
      <c r="G285" s="12">
        <v>185.9219885875088</v>
      </c>
      <c r="H285" s="8"/>
    </row>
    <row r="286" spans="1:8" ht="12.75">
      <c r="A286" s="23"/>
      <c r="B286" s="24"/>
      <c r="C286" s="30"/>
      <c r="D286" s="30"/>
      <c r="E286" s="10" t="s">
        <v>16</v>
      </c>
      <c r="F286" s="8"/>
      <c r="G286" s="12">
        <v>240.91299929649023</v>
      </c>
      <c r="H286" s="8"/>
    </row>
    <row r="287" spans="1:8" ht="12.75">
      <c r="A287" s="23"/>
      <c r="B287" s="24"/>
      <c r="C287" s="30"/>
      <c r="D287" s="30"/>
      <c r="E287" s="10" t="s">
        <v>47</v>
      </c>
      <c r="F287" s="8"/>
      <c r="G287" s="12">
        <v>0</v>
      </c>
      <c r="H287" s="8"/>
    </row>
    <row r="288" spans="1:8" ht="12.75">
      <c r="A288" s="23"/>
      <c r="B288" s="24"/>
      <c r="C288" s="30"/>
      <c r="D288" s="30"/>
      <c r="E288" s="10" t="s">
        <v>48</v>
      </c>
      <c r="F288" s="8"/>
      <c r="G288" s="12">
        <v>4074.57203157977</v>
      </c>
      <c r="H288" s="8"/>
    </row>
    <row r="289" spans="1:8" ht="12.75">
      <c r="A289" s="23"/>
      <c r="B289" s="24"/>
      <c r="C289" s="30"/>
      <c r="D289" s="30"/>
      <c r="E289" s="10" t="s">
        <v>18</v>
      </c>
      <c r="F289" s="8"/>
      <c r="G289" s="12">
        <v>0</v>
      </c>
      <c r="H289" s="8"/>
    </row>
    <row r="290" spans="1:8" ht="12.75">
      <c r="A290" s="23"/>
      <c r="B290" s="24"/>
      <c r="C290" s="30"/>
      <c r="D290" s="30"/>
      <c r="E290" s="10" t="s">
        <v>19</v>
      </c>
      <c r="F290" s="8"/>
      <c r="G290" s="12">
        <v>2299.1479715469395</v>
      </c>
      <c r="H290" s="8"/>
    </row>
    <row r="291" spans="1:8" ht="12.75">
      <c r="A291" s="23"/>
      <c r="B291" s="24"/>
      <c r="C291" s="30"/>
      <c r="D291" s="30"/>
      <c r="E291" s="10" t="s">
        <v>20</v>
      </c>
      <c r="F291" s="8"/>
      <c r="G291" s="12">
        <v>306.3784882357539</v>
      </c>
      <c r="H291" s="8"/>
    </row>
    <row r="292" spans="1:8" ht="12.75">
      <c r="A292" s="23"/>
      <c r="B292" s="24"/>
      <c r="C292" s="30"/>
      <c r="D292" s="30"/>
      <c r="E292" s="10" t="s">
        <v>22</v>
      </c>
      <c r="F292" s="8"/>
      <c r="G292" s="12">
        <v>950.5588993981082</v>
      </c>
      <c r="H292" s="8"/>
    </row>
    <row r="293" spans="1:8" ht="12.75">
      <c r="A293" s="23"/>
      <c r="B293" s="24"/>
      <c r="C293" s="30"/>
      <c r="D293" s="30"/>
      <c r="E293" s="10" t="s">
        <v>49</v>
      </c>
      <c r="F293" s="8"/>
      <c r="G293" s="12">
        <v>196.39646681779098</v>
      </c>
      <c r="H293" s="8"/>
    </row>
    <row r="294" spans="1:8" ht="12.75">
      <c r="A294" s="23"/>
      <c r="B294" s="24"/>
      <c r="C294" s="30"/>
      <c r="D294" s="30"/>
      <c r="E294" s="10" t="s">
        <v>50</v>
      </c>
      <c r="F294" s="8"/>
      <c r="G294" s="12">
        <v>45.82584225748456</v>
      </c>
      <c r="H294" s="8"/>
    </row>
    <row r="295" spans="1:8" ht="12.75">
      <c r="A295" s="23"/>
      <c r="B295" s="24"/>
      <c r="C295" s="30"/>
      <c r="D295" s="30"/>
      <c r="E295" s="10" t="s">
        <v>24</v>
      </c>
      <c r="F295" s="8"/>
      <c r="G295" s="12">
        <v>1744.0006253419838</v>
      </c>
      <c r="H295" s="8"/>
    </row>
    <row r="296" spans="1:8" ht="25.5">
      <c r="A296" s="23"/>
      <c r="B296" s="24"/>
      <c r="C296" s="30"/>
      <c r="D296" s="30"/>
      <c r="E296" s="10" t="s">
        <v>25</v>
      </c>
      <c r="F296" s="8"/>
      <c r="G296" s="12">
        <v>0</v>
      </c>
      <c r="H296" s="8"/>
    </row>
    <row r="297" spans="1:8" ht="25.5">
      <c r="A297" s="23"/>
      <c r="B297" s="24"/>
      <c r="C297" s="30"/>
      <c r="D297" s="30"/>
      <c r="E297" s="10" t="s">
        <v>28</v>
      </c>
      <c r="F297" s="8"/>
      <c r="G297" s="12">
        <v>57.60963026655202</v>
      </c>
      <c r="H297" s="8"/>
    </row>
    <row r="298" spans="1:8" ht="25.5">
      <c r="A298" s="23"/>
      <c r="B298" s="24"/>
      <c r="C298" s="30"/>
      <c r="D298" s="30"/>
      <c r="E298" s="10" t="s">
        <v>29</v>
      </c>
      <c r="F298" s="8"/>
      <c r="G298" s="12">
        <v>0</v>
      </c>
      <c r="H298" s="8"/>
    </row>
    <row r="299" spans="1:8" ht="25.5">
      <c r="A299" s="23"/>
      <c r="B299" s="24"/>
      <c r="C299" s="30"/>
      <c r="D299" s="30"/>
      <c r="E299" s="10" t="s">
        <v>30</v>
      </c>
      <c r="F299" s="8"/>
      <c r="G299" s="12">
        <v>1046.1385132494333</v>
      </c>
      <c r="H299" s="8"/>
    </row>
    <row r="300" spans="1:8" ht="12.75">
      <c r="A300" s="23"/>
      <c r="B300" s="24"/>
      <c r="C300" s="30"/>
      <c r="D300" s="30"/>
      <c r="E300" s="10" t="s">
        <v>51</v>
      </c>
      <c r="F300" s="8"/>
      <c r="G300" s="12">
        <v>0</v>
      </c>
      <c r="H300" s="8"/>
    </row>
    <row r="301" spans="1:8" ht="12.75">
      <c r="A301" s="23"/>
      <c r="B301" s="24"/>
      <c r="C301" s="30"/>
      <c r="D301" s="30"/>
      <c r="E301" s="10" t="s">
        <v>35</v>
      </c>
      <c r="F301" s="8"/>
      <c r="G301" s="12">
        <v>9.165168451496912</v>
      </c>
      <c r="H301" s="8"/>
    </row>
    <row r="302" spans="1:8" ht="12.75">
      <c r="A302" s="23"/>
      <c r="B302" s="24"/>
      <c r="C302" s="30"/>
      <c r="D302" s="30"/>
      <c r="E302" s="10" t="s">
        <v>52</v>
      </c>
      <c r="F302" s="8"/>
      <c r="G302" s="12">
        <v>0</v>
      </c>
      <c r="H302" s="8"/>
    </row>
    <row r="303" spans="1:8" ht="12.75">
      <c r="A303" s="26"/>
      <c r="B303" s="27"/>
      <c r="C303" s="31"/>
      <c r="D303" s="31"/>
      <c r="E303" s="10" t="s">
        <v>53</v>
      </c>
      <c r="F303" s="8"/>
      <c r="G303" s="12">
        <v>7630.657390760572</v>
      </c>
      <c r="H303" s="8"/>
    </row>
    <row r="304" spans="1:8" ht="51">
      <c r="A304" s="20">
        <v>13</v>
      </c>
      <c r="B304" s="21" t="s">
        <v>88</v>
      </c>
      <c r="C304" s="29"/>
      <c r="D304" s="29"/>
      <c r="E304" s="10" t="s">
        <v>13</v>
      </c>
      <c r="F304" s="8"/>
      <c r="G304" s="12">
        <v>66678.96505901664</v>
      </c>
      <c r="H304" s="8"/>
    </row>
    <row r="305" spans="1:8" ht="12.75">
      <c r="A305" s="23"/>
      <c r="B305" s="24"/>
      <c r="C305" s="30"/>
      <c r="D305" s="30"/>
      <c r="E305" s="10" t="s">
        <v>44</v>
      </c>
      <c r="F305" s="8"/>
      <c r="G305" s="12">
        <v>46268.779801453915</v>
      </c>
      <c r="H305" s="8"/>
    </row>
    <row r="306" spans="1:8" ht="25.5">
      <c r="A306" s="23"/>
      <c r="B306" s="24"/>
      <c r="C306" s="30"/>
      <c r="D306" s="30"/>
      <c r="E306" s="10" t="s">
        <v>45</v>
      </c>
      <c r="F306" s="8"/>
      <c r="G306" s="12">
        <v>324.94893691862734</v>
      </c>
      <c r="H306" s="8"/>
    </row>
    <row r="307" spans="1:8" ht="25.5">
      <c r="A307" s="23"/>
      <c r="B307" s="24"/>
      <c r="C307" s="30"/>
      <c r="D307" s="30"/>
      <c r="E307" s="10" t="s">
        <v>14</v>
      </c>
      <c r="F307" s="8"/>
      <c r="G307" s="12">
        <v>27122.488861095913</v>
      </c>
      <c r="H307" s="8"/>
    </row>
    <row r="308" spans="1:8" ht="12.75">
      <c r="A308" s="23"/>
      <c r="B308" s="24"/>
      <c r="C308" s="30"/>
      <c r="D308" s="30"/>
      <c r="E308" s="10" t="s">
        <v>46</v>
      </c>
      <c r="F308" s="8"/>
      <c r="G308" s="12">
        <v>1024.779176111936</v>
      </c>
      <c r="H308" s="8"/>
    </row>
    <row r="309" spans="1:8" ht="12.75">
      <c r="A309" s="23"/>
      <c r="B309" s="24"/>
      <c r="C309" s="30"/>
      <c r="D309" s="30"/>
      <c r="E309" s="10" t="s">
        <v>15</v>
      </c>
      <c r="F309" s="8"/>
      <c r="G309" s="12">
        <v>2425.310716798249</v>
      </c>
      <c r="H309" s="8"/>
    </row>
    <row r="310" spans="1:8" ht="12.75">
      <c r="A310" s="23"/>
      <c r="B310" s="24"/>
      <c r="C310" s="30"/>
      <c r="D310" s="30"/>
      <c r="E310" s="10" t="s">
        <v>16</v>
      </c>
      <c r="F310" s="8"/>
      <c r="G310" s="12">
        <v>3142.656140076604</v>
      </c>
      <c r="H310" s="8"/>
    </row>
    <row r="311" spans="1:8" ht="12.75">
      <c r="A311" s="23"/>
      <c r="B311" s="24"/>
      <c r="C311" s="30"/>
      <c r="D311" s="30"/>
      <c r="E311" s="10" t="s">
        <v>47</v>
      </c>
      <c r="F311" s="8"/>
      <c r="G311" s="12">
        <v>0</v>
      </c>
      <c r="H311" s="8"/>
    </row>
    <row r="312" spans="1:8" ht="12.75">
      <c r="A312" s="23"/>
      <c r="B312" s="24"/>
      <c r="C312" s="30"/>
      <c r="D312" s="30"/>
      <c r="E312" s="10" t="s">
        <v>48</v>
      </c>
      <c r="F312" s="8"/>
      <c r="G312" s="12">
        <v>53151.87993433909</v>
      </c>
      <c r="H312" s="8"/>
    </row>
    <row r="313" spans="1:8" ht="12.75">
      <c r="A313" s="23"/>
      <c r="B313" s="24"/>
      <c r="C313" s="30"/>
      <c r="D313" s="30"/>
      <c r="E313" s="10" t="s">
        <v>18</v>
      </c>
      <c r="F313" s="8"/>
      <c r="G313" s="12">
        <v>0</v>
      </c>
      <c r="H313" s="8"/>
    </row>
    <row r="314" spans="1:8" ht="12.75">
      <c r="A314" s="23"/>
      <c r="B314" s="24"/>
      <c r="C314" s="30"/>
      <c r="D314" s="30"/>
      <c r="E314" s="10" t="s">
        <v>19</v>
      </c>
      <c r="F314" s="8"/>
      <c r="G314" s="12">
        <v>29991.87055420933</v>
      </c>
      <c r="H314" s="8"/>
    </row>
    <row r="315" spans="1:8" ht="12.75">
      <c r="A315" s="23"/>
      <c r="B315" s="24"/>
      <c r="C315" s="30"/>
      <c r="D315" s="30"/>
      <c r="E315" s="10" t="s">
        <v>20</v>
      </c>
      <c r="F315" s="8"/>
      <c r="G315" s="12">
        <v>3996.6387868365505</v>
      </c>
      <c r="H315" s="8"/>
    </row>
    <row r="316" spans="1:8" ht="12.75">
      <c r="A316" s="23"/>
      <c r="B316" s="24"/>
      <c r="C316" s="30"/>
      <c r="D316" s="30"/>
      <c r="E316" s="10" t="s">
        <v>22</v>
      </c>
      <c r="F316" s="8"/>
      <c r="G316" s="12">
        <v>12399.828030954428</v>
      </c>
      <c r="H316" s="8"/>
    </row>
    <row r="317" spans="1:8" ht="12.75">
      <c r="A317" s="23"/>
      <c r="B317" s="24"/>
      <c r="C317" s="30"/>
      <c r="D317" s="30"/>
      <c r="E317" s="10" t="s">
        <v>49</v>
      </c>
      <c r="F317" s="8"/>
      <c r="G317" s="12">
        <v>2561.9479402798406</v>
      </c>
      <c r="H317" s="8"/>
    </row>
    <row r="318" spans="1:8" ht="12.75">
      <c r="A318" s="23"/>
      <c r="B318" s="24"/>
      <c r="C318" s="30"/>
      <c r="D318" s="30"/>
      <c r="E318" s="10" t="s">
        <v>50</v>
      </c>
      <c r="F318" s="8"/>
      <c r="G318" s="12">
        <v>597.7878527319627</v>
      </c>
      <c r="H318" s="8"/>
    </row>
    <row r="319" spans="1:8" ht="12.75">
      <c r="A319" s="23"/>
      <c r="B319" s="24"/>
      <c r="C319" s="30"/>
      <c r="D319" s="30"/>
      <c r="E319" s="10" t="s">
        <v>24</v>
      </c>
      <c r="F319" s="8"/>
      <c r="G319" s="12">
        <v>22750.097709684982</v>
      </c>
      <c r="H319" s="8"/>
    </row>
    <row r="320" spans="1:8" ht="25.5">
      <c r="A320" s="23"/>
      <c r="B320" s="24"/>
      <c r="C320" s="30"/>
      <c r="D320" s="30"/>
      <c r="E320" s="10" t="s">
        <v>25</v>
      </c>
      <c r="F320" s="8"/>
      <c r="G320" s="12">
        <v>0</v>
      </c>
      <c r="H320" s="8"/>
    </row>
    <row r="321" spans="1:8" ht="25.5">
      <c r="A321" s="23"/>
      <c r="B321" s="24"/>
      <c r="C321" s="30"/>
      <c r="D321" s="30"/>
      <c r="E321" s="10" t="s">
        <v>28</v>
      </c>
      <c r="F321" s="8"/>
      <c r="G321" s="12">
        <v>751.5047291487532</v>
      </c>
      <c r="H321" s="8"/>
    </row>
    <row r="322" spans="1:8" ht="25.5">
      <c r="A322" s="23"/>
      <c r="B322" s="24"/>
      <c r="C322" s="30"/>
      <c r="D322" s="30"/>
      <c r="E322" s="10" t="s">
        <v>29</v>
      </c>
      <c r="F322" s="8"/>
      <c r="G322" s="12">
        <v>0</v>
      </c>
      <c r="H322" s="8"/>
    </row>
    <row r="323" spans="1:8" ht="25.5">
      <c r="A323" s="23"/>
      <c r="B323" s="24"/>
      <c r="C323" s="30"/>
      <c r="D323" s="30"/>
      <c r="E323" s="10" t="s">
        <v>30</v>
      </c>
      <c r="F323" s="8"/>
      <c r="G323" s="12">
        <v>13646.64269522395</v>
      </c>
      <c r="H323" s="8"/>
    </row>
    <row r="324" spans="1:8" ht="12.75">
      <c r="A324" s="23"/>
      <c r="B324" s="24"/>
      <c r="C324" s="30"/>
      <c r="D324" s="30"/>
      <c r="E324" s="10" t="s">
        <v>51</v>
      </c>
      <c r="F324" s="8"/>
      <c r="G324" s="12">
        <v>0</v>
      </c>
      <c r="H324" s="8"/>
    </row>
    <row r="325" spans="1:8" ht="12.75">
      <c r="A325" s="23"/>
      <c r="B325" s="24"/>
      <c r="C325" s="30"/>
      <c r="D325" s="30"/>
      <c r="E325" s="10" t="s">
        <v>35</v>
      </c>
      <c r="F325" s="8"/>
      <c r="G325" s="12">
        <v>119.55757054639255</v>
      </c>
      <c r="H325" s="8"/>
    </row>
    <row r="326" spans="1:8" ht="12.75">
      <c r="A326" s="23"/>
      <c r="B326" s="24"/>
      <c r="C326" s="30"/>
      <c r="D326" s="30"/>
      <c r="E326" s="10" t="s">
        <v>52</v>
      </c>
      <c r="F326" s="8"/>
      <c r="G326" s="12">
        <v>0</v>
      </c>
      <c r="H326" s="8"/>
    </row>
    <row r="327" spans="1:8" ht="12.75">
      <c r="A327" s="26"/>
      <c r="B327" s="27"/>
      <c r="C327" s="31"/>
      <c r="D327" s="31"/>
      <c r="E327" s="10" t="s">
        <v>53</v>
      </c>
      <c r="F327" s="8"/>
      <c r="G327" s="12">
        <v>99540.2173063394</v>
      </c>
      <c r="H327" s="8"/>
    </row>
    <row r="328" spans="1:8" ht="51">
      <c r="A328" s="20">
        <v>14</v>
      </c>
      <c r="B328" s="21" t="s">
        <v>89</v>
      </c>
      <c r="C328" s="29" t="s">
        <v>68</v>
      </c>
      <c r="D328" s="29" t="s">
        <v>69</v>
      </c>
      <c r="E328" s="10" t="s">
        <v>13</v>
      </c>
      <c r="F328" s="8"/>
      <c r="G328" s="12">
        <v>2020.967716720081</v>
      </c>
      <c r="H328" s="8"/>
    </row>
    <row r="329" spans="1:8" ht="12.75">
      <c r="A329" s="23"/>
      <c r="B329" s="24"/>
      <c r="C329" s="30"/>
      <c r="D329" s="30"/>
      <c r="E329" s="10" t="s">
        <v>44</v>
      </c>
      <c r="F329" s="8"/>
      <c r="G329" s="12">
        <v>1402.3569530211832</v>
      </c>
      <c r="H329" s="8"/>
    </row>
    <row r="330" spans="1:8" ht="25.5">
      <c r="A330" s="23"/>
      <c r="B330" s="24"/>
      <c r="C330" s="30"/>
      <c r="D330" s="30"/>
      <c r="E330" s="10" t="s">
        <v>45</v>
      </c>
      <c r="F330" s="8"/>
      <c r="G330" s="12">
        <v>9.848852790588602</v>
      </c>
      <c r="H330" s="8"/>
    </row>
    <row r="331" spans="1:8" ht="25.5">
      <c r="A331" s="23"/>
      <c r="B331" s="24"/>
      <c r="C331" s="30"/>
      <c r="D331" s="30"/>
      <c r="E331" s="10" t="s">
        <v>14</v>
      </c>
      <c r="F331" s="8"/>
      <c r="G331" s="12">
        <v>822.0534667396232</v>
      </c>
      <c r="H331" s="8"/>
    </row>
    <row r="332" spans="1:8" ht="12.75">
      <c r="A332" s="23"/>
      <c r="B332" s="24"/>
      <c r="C332" s="30"/>
      <c r="D332" s="30"/>
      <c r="E332" s="10" t="s">
        <v>46</v>
      </c>
      <c r="F332" s="8"/>
      <c r="G332" s="12">
        <v>31.059954662706165</v>
      </c>
      <c r="H332" s="8"/>
    </row>
    <row r="333" spans="1:8" ht="12.75">
      <c r="A333" s="23"/>
      <c r="B333" s="24"/>
      <c r="C333" s="30"/>
      <c r="D333" s="30"/>
      <c r="E333" s="10" t="s">
        <v>15</v>
      </c>
      <c r="F333" s="8"/>
      <c r="G333" s="12">
        <v>73.50855936840459</v>
      </c>
      <c r="H333" s="8"/>
    </row>
    <row r="334" spans="1:8" ht="12.75">
      <c r="A334" s="23"/>
      <c r="B334" s="24"/>
      <c r="C334" s="30"/>
      <c r="D334" s="30"/>
      <c r="E334" s="10" t="s">
        <v>16</v>
      </c>
      <c r="F334" s="8"/>
      <c r="G334" s="12">
        <v>95.2505276322989</v>
      </c>
      <c r="H334" s="8"/>
    </row>
    <row r="335" spans="1:8" ht="12.75">
      <c r="A335" s="23"/>
      <c r="B335" s="24"/>
      <c r="C335" s="30"/>
      <c r="D335" s="30"/>
      <c r="E335" s="10" t="s">
        <v>47</v>
      </c>
      <c r="F335" s="8"/>
      <c r="G335" s="12">
        <v>0</v>
      </c>
      <c r="H335" s="8"/>
    </row>
    <row r="336" spans="1:8" ht="12.75">
      <c r="A336" s="23"/>
      <c r="B336" s="24"/>
      <c r="C336" s="30"/>
      <c r="D336" s="30"/>
      <c r="E336" s="10" t="s">
        <v>48</v>
      </c>
      <c r="F336" s="8"/>
      <c r="G336" s="12">
        <v>1610.9763151723598</v>
      </c>
      <c r="H336" s="8"/>
    </row>
    <row r="337" spans="1:8" ht="12.75">
      <c r="A337" s="23"/>
      <c r="B337" s="24"/>
      <c r="C337" s="30"/>
      <c r="D337" s="30"/>
      <c r="E337" s="10" t="s">
        <v>18</v>
      </c>
      <c r="F337" s="8"/>
      <c r="G337" s="12">
        <v>0</v>
      </c>
      <c r="H337" s="8"/>
    </row>
    <row r="338" spans="1:8" ht="12.75">
      <c r="A338" s="23"/>
      <c r="B338" s="24"/>
      <c r="C338" s="30"/>
      <c r="D338" s="30"/>
      <c r="E338" s="10" t="s">
        <v>19</v>
      </c>
      <c r="F338" s="8"/>
      <c r="G338" s="12">
        <v>909.0213397952003</v>
      </c>
      <c r="H338" s="8"/>
    </row>
    <row r="339" spans="1:8" ht="12.75">
      <c r="A339" s="23"/>
      <c r="B339" s="24"/>
      <c r="C339" s="30"/>
      <c r="D339" s="30"/>
      <c r="E339" s="10" t="s">
        <v>20</v>
      </c>
      <c r="F339" s="8"/>
      <c r="G339" s="12">
        <v>121.13382318455403</v>
      </c>
      <c r="H339" s="8"/>
    </row>
    <row r="340" spans="1:8" ht="12.75">
      <c r="A340" s="23"/>
      <c r="B340" s="24"/>
      <c r="C340" s="30"/>
      <c r="D340" s="30"/>
      <c r="E340" s="10" t="s">
        <v>22</v>
      </c>
      <c r="F340" s="8"/>
      <c r="G340" s="12">
        <v>375.8254514187446</v>
      </c>
      <c r="H340" s="8"/>
    </row>
    <row r="341" spans="1:8" ht="12.75">
      <c r="A341" s="23"/>
      <c r="B341" s="24"/>
      <c r="C341" s="30"/>
      <c r="D341" s="30"/>
      <c r="E341" s="10" t="s">
        <v>49</v>
      </c>
      <c r="F341" s="8"/>
      <c r="G341" s="12">
        <v>77.64988665676542</v>
      </c>
      <c r="H341" s="8"/>
    </row>
    <row r="342" spans="1:8" ht="12.75">
      <c r="A342" s="23"/>
      <c r="B342" s="24"/>
      <c r="C342" s="30"/>
      <c r="D342" s="30"/>
      <c r="E342" s="10" t="s">
        <v>50</v>
      </c>
      <c r="F342" s="8"/>
      <c r="G342" s="12">
        <v>18.118306886578598</v>
      </c>
      <c r="H342" s="8"/>
    </row>
    <row r="343" spans="1:8" ht="12.75">
      <c r="A343" s="23"/>
      <c r="B343" s="24"/>
      <c r="C343" s="30"/>
      <c r="D343" s="30"/>
      <c r="E343" s="10" t="s">
        <v>24</v>
      </c>
      <c r="F343" s="8"/>
      <c r="G343" s="12">
        <v>689.5309935120769</v>
      </c>
      <c r="H343" s="8"/>
    </row>
    <row r="344" spans="1:8" ht="25.5">
      <c r="A344" s="23"/>
      <c r="B344" s="24"/>
      <c r="C344" s="30"/>
      <c r="D344" s="30"/>
      <c r="E344" s="10" t="s">
        <v>25</v>
      </c>
      <c r="F344" s="8"/>
      <c r="G344" s="12">
        <v>0</v>
      </c>
      <c r="H344" s="8"/>
    </row>
    <row r="345" spans="1:8" ht="25.5">
      <c r="A345" s="23"/>
      <c r="B345" s="24"/>
      <c r="C345" s="30"/>
      <c r="D345" s="30"/>
      <c r="E345" s="10" t="s">
        <v>28</v>
      </c>
      <c r="F345" s="8"/>
      <c r="G345" s="12">
        <v>22.77730008598452</v>
      </c>
      <c r="H345" s="8"/>
    </row>
    <row r="346" spans="1:8" ht="25.5">
      <c r="A346" s="23"/>
      <c r="B346" s="24"/>
      <c r="C346" s="30"/>
      <c r="D346" s="30"/>
      <c r="E346" s="10" t="s">
        <v>29</v>
      </c>
      <c r="F346" s="8"/>
      <c r="G346" s="12">
        <v>0</v>
      </c>
      <c r="H346" s="8"/>
    </row>
    <row r="347" spans="1:8" ht="25.5">
      <c r="A347" s="23"/>
      <c r="B347" s="24"/>
      <c r="C347" s="30"/>
      <c r="D347" s="30"/>
      <c r="E347" s="10" t="s">
        <v>30</v>
      </c>
      <c r="F347" s="8"/>
      <c r="G347" s="12">
        <v>413.6150629250371</v>
      </c>
      <c r="H347" s="8"/>
    </row>
    <row r="348" spans="1:8" ht="12.75">
      <c r="A348" s="23"/>
      <c r="B348" s="24"/>
      <c r="C348" s="30"/>
      <c r="D348" s="30"/>
      <c r="E348" s="10" t="s">
        <v>51</v>
      </c>
      <c r="F348" s="8"/>
      <c r="G348" s="12">
        <v>0</v>
      </c>
      <c r="H348" s="8"/>
    </row>
    <row r="349" spans="1:8" ht="12.75">
      <c r="A349" s="23"/>
      <c r="B349" s="24"/>
      <c r="C349" s="30"/>
      <c r="D349" s="30"/>
      <c r="E349" s="10" t="s">
        <v>35</v>
      </c>
      <c r="F349" s="8"/>
      <c r="G349" s="12">
        <v>3.6236613773157194</v>
      </c>
      <c r="H349" s="8"/>
    </row>
    <row r="350" spans="1:8" ht="12.75">
      <c r="A350" s="23"/>
      <c r="B350" s="24"/>
      <c r="C350" s="30"/>
      <c r="D350" s="30"/>
      <c r="E350" s="10" t="s">
        <v>52</v>
      </c>
      <c r="F350" s="8"/>
      <c r="G350" s="12">
        <v>0</v>
      </c>
      <c r="H350" s="8"/>
    </row>
    <row r="351" spans="1:8" ht="12.75">
      <c r="A351" s="26"/>
      <c r="B351" s="27"/>
      <c r="C351" s="31"/>
      <c r="D351" s="31"/>
      <c r="E351" s="10" t="s">
        <v>53</v>
      </c>
      <c r="F351" s="8"/>
      <c r="G351" s="12">
        <v>3016.956929570859</v>
      </c>
      <c r="H351" s="8"/>
    </row>
    <row r="352" spans="1:8" ht="51">
      <c r="A352" s="20">
        <v>15</v>
      </c>
      <c r="B352" s="21" t="s">
        <v>90</v>
      </c>
      <c r="C352" s="29" t="s">
        <v>68</v>
      </c>
      <c r="D352" s="29" t="s">
        <v>70</v>
      </c>
      <c r="E352" s="10" t="s">
        <v>13</v>
      </c>
      <c r="F352" s="8"/>
      <c r="G352" s="12">
        <v>91.55006644258577</v>
      </c>
      <c r="H352" s="8"/>
    </row>
    <row r="353" spans="1:8" ht="12.75">
      <c r="A353" s="23"/>
      <c r="B353" s="24"/>
      <c r="C353" s="30"/>
      <c r="D353" s="30"/>
      <c r="E353" s="10" t="s">
        <v>44</v>
      </c>
      <c r="F353" s="8"/>
      <c r="G353" s="12">
        <v>63.526928789181575</v>
      </c>
      <c r="H353" s="8"/>
    </row>
    <row r="354" spans="1:8" ht="25.5">
      <c r="A354" s="23"/>
      <c r="B354" s="24"/>
      <c r="C354" s="30"/>
      <c r="D354" s="30"/>
      <c r="E354" s="10" t="s">
        <v>45</v>
      </c>
      <c r="F354" s="8"/>
      <c r="G354" s="12">
        <v>0.44615414679903065</v>
      </c>
      <c r="H354" s="8"/>
    </row>
    <row r="355" spans="1:8" ht="25.5">
      <c r="A355" s="23"/>
      <c r="B355" s="24"/>
      <c r="C355" s="30"/>
      <c r="D355" s="30"/>
      <c r="E355" s="10" t="s">
        <v>14</v>
      </c>
      <c r="F355" s="8"/>
      <c r="G355" s="12">
        <v>37.23911514109278</v>
      </c>
      <c r="H355" s="8"/>
    </row>
    <row r="356" spans="1:8" ht="12.75">
      <c r="A356" s="23"/>
      <c r="B356" s="24"/>
      <c r="C356" s="30"/>
      <c r="D356" s="30"/>
      <c r="E356" s="10" t="s">
        <v>46</v>
      </c>
      <c r="F356" s="8"/>
      <c r="G356" s="12">
        <v>1.4070194637692486</v>
      </c>
      <c r="H356" s="8"/>
    </row>
    <row r="357" spans="1:8" ht="12.75">
      <c r="A357" s="23"/>
      <c r="B357" s="24"/>
      <c r="C357" s="30"/>
      <c r="D357" s="30"/>
      <c r="E357" s="10" t="s">
        <v>15</v>
      </c>
      <c r="F357" s="8"/>
      <c r="G357" s="12">
        <v>3.3299460642538885</v>
      </c>
      <c r="H357" s="8"/>
    </row>
    <row r="358" spans="1:8" ht="12.75">
      <c r="A358" s="23"/>
      <c r="B358" s="24"/>
      <c r="C358" s="30"/>
      <c r="D358" s="30"/>
      <c r="E358" s="10" t="s">
        <v>16</v>
      </c>
      <c r="F358" s="8"/>
      <c r="G358" s="12">
        <v>4.314859688892362</v>
      </c>
      <c r="H358" s="8"/>
    </row>
    <row r="359" spans="1:8" ht="12.75">
      <c r="A359" s="23"/>
      <c r="B359" s="24"/>
      <c r="C359" s="30"/>
      <c r="D359" s="30"/>
      <c r="E359" s="10" t="s">
        <v>47</v>
      </c>
      <c r="F359" s="8"/>
      <c r="G359" s="12">
        <v>0</v>
      </c>
      <c r="H359" s="8"/>
    </row>
    <row r="360" spans="1:8" ht="12.75">
      <c r="A360" s="23"/>
      <c r="B360" s="24"/>
      <c r="C360" s="30"/>
      <c r="D360" s="30"/>
      <c r="E360" s="10" t="s">
        <v>48</v>
      </c>
      <c r="F360" s="8"/>
      <c r="G360" s="12">
        <v>72.9774095208317</v>
      </c>
      <c r="H360" s="8"/>
    </row>
    <row r="361" spans="1:8" ht="12.75">
      <c r="A361" s="23"/>
      <c r="B361" s="24"/>
      <c r="C361" s="30"/>
      <c r="D361" s="30"/>
      <c r="E361" s="10" t="s">
        <v>18</v>
      </c>
      <c r="F361" s="8"/>
      <c r="G361" s="12">
        <v>0</v>
      </c>
      <c r="H361" s="8"/>
    </row>
    <row r="362" spans="1:8" ht="12.75">
      <c r="A362" s="23"/>
      <c r="B362" s="24"/>
      <c r="C362" s="30"/>
      <c r="D362" s="30"/>
      <c r="E362" s="10" t="s">
        <v>19</v>
      </c>
      <c r="F362" s="8"/>
      <c r="G362" s="12">
        <v>41.178769639646674</v>
      </c>
      <c r="H362" s="8"/>
    </row>
    <row r="363" spans="1:8" ht="12.75">
      <c r="A363" s="23"/>
      <c r="B363" s="24"/>
      <c r="C363" s="30"/>
      <c r="D363" s="30"/>
      <c r="E363" s="10" t="s">
        <v>20</v>
      </c>
      <c r="F363" s="8"/>
      <c r="G363" s="12">
        <v>5.487375908700069</v>
      </c>
      <c r="H363" s="8"/>
    </row>
    <row r="364" spans="1:8" ht="12.75">
      <c r="A364" s="23"/>
      <c r="B364" s="24"/>
      <c r="C364" s="30"/>
      <c r="D364" s="30"/>
      <c r="E364" s="10" t="s">
        <v>22</v>
      </c>
      <c r="F364" s="8"/>
      <c r="G364" s="12">
        <v>17.024935511607907</v>
      </c>
      <c r="H364" s="8"/>
    </row>
    <row r="365" spans="1:8" ht="12.75">
      <c r="A365" s="23"/>
      <c r="B365" s="24"/>
      <c r="C365" s="30"/>
      <c r="D365" s="30"/>
      <c r="E365" s="10" t="s">
        <v>49</v>
      </c>
      <c r="F365" s="8"/>
      <c r="G365" s="12">
        <v>3.517548659423122</v>
      </c>
      <c r="H365" s="8"/>
    </row>
    <row r="366" spans="1:8" ht="12.75">
      <c r="A366" s="23"/>
      <c r="B366" s="24"/>
      <c r="C366" s="30"/>
      <c r="D366" s="30"/>
      <c r="E366" s="10" t="s">
        <v>50</v>
      </c>
      <c r="F366" s="8"/>
      <c r="G366" s="12">
        <v>0.8207613538653951</v>
      </c>
      <c r="H366" s="8"/>
    </row>
    <row r="367" spans="1:8" ht="12.75">
      <c r="A367" s="23"/>
      <c r="B367" s="24"/>
      <c r="C367" s="30"/>
      <c r="D367" s="30"/>
      <c r="E367" s="10" t="s">
        <v>24</v>
      </c>
      <c r="F367" s="8"/>
      <c r="G367" s="12">
        <v>31.235832095677317</v>
      </c>
      <c r="H367" s="8"/>
    </row>
    <row r="368" spans="1:8" ht="25.5">
      <c r="A368" s="23"/>
      <c r="B368" s="24"/>
      <c r="C368" s="30"/>
      <c r="D368" s="30"/>
      <c r="E368" s="10" t="s">
        <v>25</v>
      </c>
      <c r="F368" s="8"/>
      <c r="G368" s="12">
        <v>0</v>
      </c>
      <c r="H368" s="8"/>
    </row>
    <row r="369" spans="1:8" ht="25.5">
      <c r="A369" s="23"/>
      <c r="B369" s="24"/>
      <c r="C369" s="30"/>
      <c r="D369" s="30"/>
      <c r="E369" s="10" t="s">
        <v>28</v>
      </c>
      <c r="F369" s="8"/>
      <c r="G369" s="12">
        <v>1.0318142734307825</v>
      </c>
      <c r="H369" s="8"/>
    </row>
    <row r="370" spans="1:8" ht="25.5">
      <c r="A370" s="23"/>
      <c r="B370" s="24"/>
      <c r="C370" s="30"/>
      <c r="D370" s="30"/>
      <c r="E370" s="10" t="s">
        <v>29</v>
      </c>
      <c r="F370" s="8"/>
      <c r="G370" s="12">
        <v>0</v>
      </c>
      <c r="H370" s="8"/>
    </row>
    <row r="371" spans="1:8" ht="25.5">
      <c r="A371" s="23"/>
      <c r="B371" s="24"/>
      <c r="C371" s="30"/>
      <c r="D371" s="30"/>
      <c r="E371" s="10" t="s">
        <v>30</v>
      </c>
      <c r="F371" s="8"/>
      <c r="G371" s="12">
        <v>18.73680919252716</v>
      </c>
      <c r="H371" s="8"/>
    </row>
    <row r="372" spans="1:8" ht="12.75">
      <c r="A372" s="23"/>
      <c r="B372" s="24"/>
      <c r="C372" s="30"/>
      <c r="D372" s="30"/>
      <c r="E372" s="10" t="s">
        <v>51</v>
      </c>
      <c r="F372" s="8"/>
      <c r="G372" s="12">
        <v>0</v>
      </c>
      <c r="H372" s="8"/>
    </row>
    <row r="373" spans="1:8" ht="12.75">
      <c r="A373" s="23"/>
      <c r="B373" s="24"/>
      <c r="C373" s="30"/>
      <c r="D373" s="30"/>
      <c r="E373" s="10" t="s">
        <v>35</v>
      </c>
      <c r="F373" s="8"/>
      <c r="G373" s="12">
        <v>0.164152270773079</v>
      </c>
      <c r="H373" s="8"/>
    </row>
    <row r="374" spans="1:8" ht="12.75">
      <c r="A374" s="23"/>
      <c r="B374" s="24"/>
      <c r="C374" s="30"/>
      <c r="D374" s="30"/>
      <c r="E374" s="10" t="s">
        <v>52</v>
      </c>
      <c r="F374" s="8"/>
      <c r="G374" s="12">
        <v>0</v>
      </c>
      <c r="H374" s="8"/>
    </row>
    <row r="375" spans="1:8" ht="12.75">
      <c r="A375" s="26"/>
      <c r="B375" s="27"/>
      <c r="C375" s="31"/>
      <c r="D375" s="31"/>
      <c r="E375" s="10" t="s">
        <v>53</v>
      </c>
      <c r="F375" s="8"/>
      <c r="G375" s="12">
        <v>136.66849058078634</v>
      </c>
      <c r="H375" s="8"/>
    </row>
    <row r="376" spans="1:8" ht="51">
      <c r="A376" s="20">
        <v>16</v>
      </c>
      <c r="B376" s="21" t="s">
        <v>91</v>
      </c>
      <c r="C376" s="29" t="s">
        <v>68</v>
      </c>
      <c r="D376" s="29" t="s">
        <v>71</v>
      </c>
      <c r="E376" s="10" t="s">
        <v>13</v>
      </c>
      <c r="F376" s="8"/>
      <c r="G376" s="12">
        <v>534.042054248417</v>
      </c>
      <c r="H376" s="8"/>
    </row>
    <row r="377" spans="1:8" ht="12.75">
      <c r="A377" s="23"/>
      <c r="B377" s="24"/>
      <c r="C377" s="30"/>
      <c r="D377" s="30"/>
      <c r="E377" s="10" t="s">
        <v>44</v>
      </c>
      <c r="F377" s="8"/>
      <c r="G377" s="12">
        <v>370.57375127022584</v>
      </c>
      <c r="H377" s="8"/>
    </row>
    <row r="378" spans="1:8" ht="25.5">
      <c r="A378" s="23"/>
      <c r="B378" s="24"/>
      <c r="C378" s="30"/>
      <c r="D378" s="30"/>
      <c r="E378" s="10" t="s">
        <v>45</v>
      </c>
      <c r="F378" s="8"/>
      <c r="G378" s="12">
        <v>2.602565856327679</v>
      </c>
      <c r="H378" s="8"/>
    </row>
    <row r="379" spans="1:8" ht="25.5">
      <c r="A379" s="23"/>
      <c r="B379" s="24"/>
      <c r="C379" s="30"/>
      <c r="D379" s="30"/>
      <c r="E379" s="10" t="s">
        <v>14</v>
      </c>
      <c r="F379" s="8"/>
      <c r="G379" s="12">
        <v>217.22817165637457</v>
      </c>
      <c r="H379" s="8"/>
    </row>
    <row r="380" spans="1:8" ht="12.75">
      <c r="A380" s="23"/>
      <c r="B380" s="24"/>
      <c r="C380" s="30"/>
      <c r="D380" s="30"/>
      <c r="E380" s="10" t="s">
        <v>46</v>
      </c>
      <c r="F380" s="8"/>
      <c r="G380" s="12">
        <v>8.20761353865395</v>
      </c>
      <c r="H380" s="8"/>
    </row>
    <row r="381" spans="1:8" ht="12.75">
      <c r="A381" s="23"/>
      <c r="B381" s="24"/>
      <c r="C381" s="30"/>
      <c r="D381" s="30"/>
      <c r="E381" s="10" t="s">
        <v>15</v>
      </c>
      <c r="F381" s="8"/>
      <c r="G381" s="12">
        <v>19.42468537481435</v>
      </c>
      <c r="H381" s="8"/>
    </row>
    <row r="382" spans="1:8" ht="12.75">
      <c r="A382" s="23"/>
      <c r="B382" s="24"/>
      <c r="C382" s="30"/>
      <c r="D382" s="30"/>
      <c r="E382" s="10" t="s">
        <v>16</v>
      </c>
      <c r="F382" s="8"/>
      <c r="G382" s="12">
        <v>25.17001485187211</v>
      </c>
      <c r="H382" s="8"/>
    </row>
    <row r="383" spans="1:8" ht="12.75">
      <c r="A383" s="23"/>
      <c r="B383" s="24"/>
      <c r="C383" s="30"/>
      <c r="D383" s="30"/>
      <c r="E383" s="10" t="s">
        <v>47</v>
      </c>
      <c r="F383" s="8"/>
      <c r="G383" s="12">
        <v>0</v>
      </c>
      <c r="H383" s="8"/>
    </row>
    <row r="384" spans="1:8" ht="12.75">
      <c r="A384" s="23"/>
      <c r="B384" s="24"/>
      <c r="C384" s="30"/>
      <c r="D384" s="30"/>
      <c r="E384" s="10" t="s">
        <v>48</v>
      </c>
      <c r="F384" s="8"/>
      <c r="G384" s="12">
        <v>425.7015555381849</v>
      </c>
      <c r="H384" s="8"/>
    </row>
    <row r="385" spans="1:8" ht="12.75">
      <c r="A385" s="23"/>
      <c r="B385" s="24"/>
      <c r="C385" s="30"/>
      <c r="D385" s="30"/>
      <c r="E385" s="10" t="s">
        <v>18</v>
      </c>
      <c r="F385" s="8"/>
      <c r="G385" s="12">
        <v>0</v>
      </c>
      <c r="H385" s="8"/>
    </row>
    <row r="386" spans="1:8" ht="12.75">
      <c r="A386" s="23"/>
      <c r="B386" s="24"/>
      <c r="C386" s="30"/>
      <c r="D386" s="30"/>
      <c r="E386" s="10" t="s">
        <v>19</v>
      </c>
      <c r="F386" s="8"/>
      <c r="G386" s="12">
        <v>240.20948956460558</v>
      </c>
      <c r="H386" s="8"/>
    </row>
    <row r="387" spans="1:8" ht="12.75">
      <c r="A387" s="23"/>
      <c r="B387" s="24"/>
      <c r="C387" s="30"/>
      <c r="D387" s="30"/>
      <c r="E387" s="10" t="s">
        <v>20</v>
      </c>
      <c r="F387" s="8"/>
      <c r="G387" s="12">
        <v>32.0096928007504</v>
      </c>
      <c r="H387" s="8"/>
    </row>
    <row r="388" spans="1:8" ht="12.75">
      <c r="A388" s="23"/>
      <c r="B388" s="24"/>
      <c r="C388" s="30"/>
      <c r="D388" s="30"/>
      <c r="E388" s="10" t="s">
        <v>22</v>
      </c>
      <c r="F388" s="8"/>
      <c r="G388" s="12">
        <v>99.31212381771279</v>
      </c>
      <c r="H388" s="8"/>
    </row>
    <row r="389" spans="1:8" ht="12.75">
      <c r="A389" s="23"/>
      <c r="B389" s="24"/>
      <c r="C389" s="30"/>
      <c r="D389" s="30"/>
      <c r="E389" s="10" t="s">
        <v>49</v>
      </c>
      <c r="F389" s="8"/>
      <c r="G389" s="12">
        <v>20.519033846634876</v>
      </c>
      <c r="H389" s="8"/>
    </row>
    <row r="390" spans="1:8" ht="12.75">
      <c r="A390" s="23"/>
      <c r="B390" s="24"/>
      <c r="C390" s="30"/>
      <c r="D390" s="30"/>
      <c r="E390" s="10" t="s">
        <v>50</v>
      </c>
      <c r="F390" s="8"/>
      <c r="G390" s="12">
        <v>4.787774564214804</v>
      </c>
      <c r="H390" s="8"/>
    </row>
    <row r="391" spans="1:8" ht="12.75">
      <c r="A391" s="23"/>
      <c r="B391" s="24"/>
      <c r="C391" s="30"/>
      <c r="D391" s="30"/>
      <c r="E391" s="10" t="s">
        <v>24</v>
      </c>
      <c r="F391" s="8"/>
      <c r="G391" s="12">
        <v>182.2090205581177</v>
      </c>
      <c r="H391" s="8"/>
    </row>
    <row r="392" spans="1:8" ht="25.5">
      <c r="A392" s="23"/>
      <c r="B392" s="24"/>
      <c r="C392" s="30"/>
      <c r="D392" s="30"/>
      <c r="E392" s="10" t="s">
        <v>25</v>
      </c>
      <c r="F392" s="8"/>
      <c r="G392" s="12">
        <v>0</v>
      </c>
      <c r="H392" s="8"/>
    </row>
    <row r="393" spans="1:8" ht="25.5">
      <c r="A393" s="23"/>
      <c r="B393" s="24"/>
      <c r="C393" s="30"/>
      <c r="D393" s="30"/>
      <c r="E393" s="10" t="s">
        <v>28</v>
      </c>
      <c r="F393" s="8"/>
      <c r="G393" s="12">
        <v>6.018916595012897</v>
      </c>
      <c r="H393" s="8"/>
    </row>
    <row r="394" spans="1:8" ht="25.5">
      <c r="A394" s="23"/>
      <c r="B394" s="24"/>
      <c r="C394" s="30"/>
      <c r="D394" s="30"/>
      <c r="E394" s="10" t="s">
        <v>29</v>
      </c>
      <c r="F394" s="8"/>
      <c r="G394" s="12">
        <v>0</v>
      </c>
      <c r="H394" s="8"/>
    </row>
    <row r="395" spans="1:8" ht="25.5">
      <c r="A395" s="23"/>
      <c r="B395" s="24"/>
      <c r="C395" s="30"/>
      <c r="D395" s="30"/>
      <c r="E395" s="10" t="s">
        <v>30</v>
      </c>
      <c r="F395" s="8"/>
      <c r="G395" s="12">
        <v>109.2980536230751</v>
      </c>
      <c r="H395" s="8"/>
    </row>
    <row r="396" spans="1:8" ht="12.75">
      <c r="A396" s="23"/>
      <c r="B396" s="24"/>
      <c r="C396" s="30"/>
      <c r="D396" s="30"/>
      <c r="E396" s="10" t="s">
        <v>51</v>
      </c>
      <c r="F396" s="8"/>
      <c r="G396" s="12">
        <v>0</v>
      </c>
      <c r="H396" s="8"/>
    </row>
    <row r="397" spans="1:8" ht="12.75">
      <c r="A397" s="23"/>
      <c r="B397" s="24"/>
      <c r="C397" s="30"/>
      <c r="D397" s="30"/>
      <c r="E397" s="10" t="s">
        <v>35</v>
      </c>
      <c r="F397" s="8"/>
      <c r="G397" s="12">
        <v>0.9575549128429608</v>
      </c>
      <c r="H397" s="8"/>
    </row>
    <row r="398" spans="1:8" ht="12.75">
      <c r="A398" s="23"/>
      <c r="B398" s="24"/>
      <c r="C398" s="30"/>
      <c r="D398" s="30"/>
      <c r="E398" s="10" t="s">
        <v>52</v>
      </c>
      <c r="F398" s="8"/>
      <c r="G398" s="12">
        <v>0</v>
      </c>
      <c r="H398" s="8"/>
    </row>
    <row r="399" spans="1:8" ht="12.75">
      <c r="A399" s="26"/>
      <c r="B399" s="27"/>
      <c r="C399" s="31"/>
      <c r="D399" s="31"/>
      <c r="E399" s="10" t="s">
        <v>53</v>
      </c>
      <c r="F399" s="8"/>
      <c r="G399" s="12">
        <v>797.2328617212537</v>
      </c>
      <c r="H399" s="8"/>
    </row>
    <row r="400" spans="1:8" ht="51">
      <c r="A400" s="20">
        <v>17</v>
      </c>
      <c r="B400" s="32" t="s">
        <v>92</v>
      </c>
      <c r="C400" s="29" t="s">
        <v>68</v>
      </c>
      <c r="D400" s="29" t="s">
        <v>72</v>
      </c>
      <c r="E400" s="10" t="s">
        <v>13</v>
      </c>
      <c r="F400" s="8"/>
      <c r="G400" s="12">
        <v>442.49198780583123</v>
      </c>
      <c r="H400" s="8"/>
    </row>
    <row r="401" spans="1:8" ht="12.75">
      <c r="A401" s="23"/>
      <c r="B401" s="33"/>
      <c r="C401" s="30"/>
      <c r="D401" s="30"/>
      <c r="E401" s="10" t="s">
        <v>44</v>
      </c>
      <c r="F401" s="8"/>
      <c r="G401" s="12">
        <v>307.0468224810443</v>
      </c>
      <c r="H401" s="8"/>
    </row>
    <row r="402" spans="1:8" ht="25.5">
      <c r="A402" s="23"/>
      <c r="B402" s="33"/>
      <c r="C402" s="30"/>
      <c r="D402" s="30"/>
      <c r="E402" s="10" t="s">
        <v>45</v>
      </c>
      <c r="F402" s="8"/>
      <c r="G402" s="12">
        <v>2.156411709528648</v>
      </c>
      <c r="H402" s="8"/>
    </row>
    <row r="403" spans="1:8" ht="25.5">
      <c r="A403" s="23"/>
      <c r="B403" s="33"/>
      <c r="C403" s="30"/>
      <c r="D403" s="30"/>
      <c r="E403" s="10" t="s">
        <v>14</v>
      </c>
      <c r="F403" s="8"/>
      <c r="G403" s="12">
        <v>179.9890565152818</v>
      </c>
      <c r="H403" s="8"/>
    </row>
    <row r="404" spans="1:8" ht="12.75">
      <c r="A404" s="23"/>
      <c r="B404" s="33"/>
      <c r="C404" s="30"/>
      <c r="D404" s="30"/>
      <c r="E404" s="10" t="s">
        <v>46</v>
      </c>
      <c r="F404" s="8"/>
      <c r="G404" s="12">
        <v>6.800594074884701</v>
      </c>
      <c r="H404" s="8"/>
    </row>
    <row r="405" spans="1:8" ht="12.75">
      <c r="A405" s="23"/>
      <c r="B405" s="33"/>
      <c r="C405" s="30"/>
      <c r="D405" s="30"/>
      <c r="E405" s="10" t="s">
        <v>15</v>
      </c>
      <c r="F405" s="8"/>
      <c r="G405" s="12">
        <v>16.09473931056046</v>
      </c>
      <c r="H405" s="8"/>
    </row>
    <row r="406" spans="1:8" ht="12.75">
      <c r="A406" s="23"/>
      <c r="B406" s="33"/>
      <c r="C406" s="30"/>
      <c r="D406" s="30"/>
      <c r="E406" s="10" t="s">
        <v>16</v>
      </c>
      <c r="F406" s="8"/>
      <c r="G406" s="12">
        <v>20.85515516297975</v>
      </c>
      <c r="H406" s="8"/>
    </row>
    <row r="407" spans="1:8" ht="12.75">
      <c r="A407" s="23"/>
      <c r="B407" s="33"/>
      <c r="C407" s="30"/>
      <c r="D407" s="30"/>
      <c r="E407" s="10" t="s">
        <v>47</v>
      </c>
      <c r="F407" s="8"/>
      <c r="G407" s="12">
        <v>0</v>
      </c>
      <c r="H407" s="8"/>
    </row>
    <row r="408" spans="1:8" ht="12.75">
      <c r="A408" s="23"/>
      <c r="B408" s="33"/>
      <c r="C408" s="30"/>
      <c r="D408" s="30"/>
      <c r="E408" s="10" t="s">
        <v>48</v>
      </c>
      <c r="F408" s="8"/>
      <c r="G408" s="12">
        <v>352.7241460173532</v>
      </c>
      <c r="H408" s="8"/>
    </row>
    <row r="409" spans="1:8" ht="12.75">
      <c r="A409" s="23"/>
      <c r="B409" s="33"/>
      <c r="C409" s="30"/>
      <c r="D409" s="30"/>
      <c r="E409" s="10" t="s">
        <v>18</v>
      </c>
      <c r="F409" s="8"/>
      <c r="G409" s="12">
        <v>0</v>
      </c>
      <c r="H409" s="8"/>
    </row>
    <row r="410" spans="1:8" ht="12.75">
      <c r="A410" s="23"/>
      <c r="B410" s="33"/>
      <c r="C410" s="30"/>
      <c r="D410" s="30"/>
      <c r="E410" s="10" t="s">
        <v>19</v>
      </c>
      <c r="F410" s="8"/>
      <c r="G410" s="12">
        <v>199.0307199249589</v>
      </c>
      <c r="H410" s="8"/>
    </row>
    <row r="411" spans="1:8" ht="12.75">
      <c r="A411" s="23"/>
      <c r="B411" s="33"/>
      <c r="C411" s="30"/>
      <c r="D411" s="30"/>
      <c r="E411" s="10" t="s">
        <v>20</v>
      </c>
      <c r="F411" s="8"/>
      <c r="G411" s="12">
        <v>26.522316892050334</v>
      </c>
      <c r="H411" s="8"/>
    </row>
    <row r="412" spans="1:8" ht="12.75">
      <c r="A412" s="23"/>
      <c r="B412" s="33"/>
      <c r="C412" s="30"/>
      <c r="D412" s="30"/>
      <c r="E412" s="10" t="s">
        <v>22</v>
      </c>
      <c r="F412" s="8"/>
      <c r="G412" s="12">
        <v>82.28718830610488</v>
      </c>
      <c r="H412" s="8"/>
    </row>
    <row r="413" spans="1:8" ht="12.75">
      <c r="A413" s="23"/>
      <c r="B413" s="33"/>
      <c r="C413" s="30"/>
      <c r="D413" s="30"/>
      <c r="E413" s="10" t="s">
        <v>49</v>
      </c>
      <c r="F413" s="8"/>
      <c r="G413" s="12">
        <v>17.001485187211756</v>
      </c>
      <c r="H413" s="8"/>
    </row>
    <row r="414" spans="1:8" ht="12.75">
      <c r="A414" s="23"/>
      <c r="B414" s="33"/>
      <c r="C414" s="30"/>
      <c r="D414" s="30"/>
      <c r="E414" s="10" t="s">
        <v>50</v>
      </c>
      <c r="F414" s="8"/>
      <c r="G414" s="12">
        <v>3.967013210349409</v>
      </c>
      <c r="H414" s="8"/>
    </row>
    <row r="415" spans="1:8" ht="12.75">
      <c r="A415" s="23"/>
      <c r="B415" s="33"/>
      <c r="C415" s="30"/>
      <c r="D415" s="30"/>
      <c r="E415" s="10" t="s">
        <v>24</v>
      </c>
      <c r="F415" s="8"/>
      <c r="G415" s="12">
        <v>150.97318846244036</v>
      </c>
      <c r="H415" s="8"/>
    </row>
    <row r="416" spans="1:8" ht="25.5">
      <c r="A416" s="23"/>
      <c r="B416" s="33"/>
      <c r="C416" s="30"/>
      <c r="D416" s="30"/>
      <c r="E416" s="10" t="s">
        <v>25</v>
      </c>
      <c r="F416" s="8"/>
      <c r="G416" s="12">
        <v>0</v>
      </c>
      <c r="H416" s="8"/>
    </row>
    <row r="417" spans="1:8" ht="25.5">
      <c r="A417" s="23"/>
      <c r="B417" s="33"/>
      <c r="C417" s="30"/>
      <c r="D417" s="30"/>
      <c r="E417" s="10" t="s">
        <v>28</v>
      </c>
      <c r="F417" s="8"/>
      <c r="G417" s="12">
        <v>4.987102321582115</v>
      </c>
      <c r="H417" s="8"/>
    </row>
    <row r="418" spans="1:8" ht="25.5">
      <c r="A418" s="23"/>
      <c r="B418" s="33"/>
      <c r="C418" s="30"/>
      <c r="D418" s="30"/>
      <c r="E418" s="10" t="s">
        <v>29</v>
      </c>
      <c r="F418" s="8"/>
      <c r="G418" s="12">
        <v>0</v>
      </c>
      <c r="H418" s="8"/>
    </row>
    <row r="419" spans="1:8" ht="25.5">
      <c r="A419" s="23"/>
      <c r="B419" s="33"/>
      <c r="C419" s="30"/>
      <c r="D419" s="30"/>
      <c r="E419" s="10" t="s">
        <v>30</v>
      </c>
      <c r="F419" s="8"/>
      <c r="G419" s="12">
        <v>90.56124443054794</v>
      </c>
      <c r="H419" s="8"/>
    </row>
    <row r="420" spans="1:8" ht="12.75">
      <c r="A420" s="23"/>
      <c r="B420" s="33"/>
      <c r="C420" s="30"/>
      <c r="D420" s="30"/>
      <c r="E420" s="10" t="s">
        <v>51</v>
      </c>
      <c r="F420" s="8"/>
      <c r="G420" s="12">
        <v>0</v>
      </c>
      <c r="H420" s="8"/>
    </row>
    <row r="421" spans="1:8" ht="12.75">
      <c r="A421" s="23"/>
      <c r="B421" s="33"/>
      <c r="C421" s="30"/>
      <c r="D421" s="30"/>
      <c r="E421" s="10" t="s">
        <v>35</v>
      </c>
      <c r="F421" s="8"/>
      <c r="G421" s="12">
        <v>0.7934026420698819</v>
      </c>
      <c r="H421" s="8"/>
    </row>
    <row r="422" spans="1:8" ht="12.75">
      <c r="A422" s="23"/>
      <c r="B422" s="33"/>
      <c r="C422" s="30"/>
      <c r="D422" s="30"/>
      <c r="E422" s="10" t="s">
        <v>52</v>
      </c>
      <c r="F422" s="8"/>
      <c r="G422" s="12">
        <v>0</v>
      </c>
      <c r="H422" s="8"/>
    </row>
    <row r="423" spans="1:8" ht="12.75">
      <c r="A423" s="26"/>
      <c r="B423" s="34"/>
      <c r="C423" s="31"/>
      <c r="D423" s="31"/>
      <c r="E423" s="10" t="s">
        <v>53</v>
      </c>
      <c r="F423" s="8"/>
      <c r="G423" s="12">
        <v>660.5643711404673</v>
      </c>
      <c r="H423" s="8"/>
    </row>
    <row r="424" spans="1:8" ht="51">
      <c r="A424" s="20">
        <v>18</v>
      </c>
      <c r="B424" s="32" t="s">
        <v>93</v>
      </c>
      <c r="C424" s="29" t="s">
        <v>68</v>
      </c>
      <c r="D424" s="29" t="s">
        <v>73</v>
      </c>
      <c r="E424" s="10" t="s">
        <v>13</v>
      </c>
      <c r="F424" s="8"/>
      <c r="G424" s="12">
        <v>21.36168216993668</v>
      </c>
      <c r="H424" s="8"/>
    </row>
    <row r="425" spans="1:8" ht="12.75">
      <c r="A425" s="23"/>
      <c r="B425" s="33"/>
      <c r="C425" s="30"/>
      <c r="D425" s="30"/>
      <c r="E425" s="10" t="s">
        <v>44</v>
      </c>
      <c r="F425" s="8"/>
      <c r="G425" s="12">
        <v>14.822950050809034</v>
      </c>
      <c r="H425" s="8"/>
    </row>
    <row r="426" spans="1:8" ht="25.5">
      <c r="A426" s="23"/>
      <c r="B426" s="33"/>
      <c r="C426" s="30"/>
      <c r="D426" s="30"/>
      <c r="E426" s="10" t="s">
        <v>45</v>
      </c>
      <c r="F426" s="8"/>
      <c r="G426" s="12">
        <v>0.10410263425310716</v>
      </c>
      <c r="H426" s="8"/>
    </row>
    <row r="427" spans="1:8" ht="25.5">
      <c r="A427" s="23"/>
      <c r="B427" s="33"/>
      <c r="C427" s="30"/>
      <c r="D427" s="30"/>
      <c r="E427" s="10" t="s">
        <v>14</v>
      </c>
      <c r="F427" s="8"/>
      <c r="G427" s="12">
        <v>8.689126866254984</v>
      </c>
      <c r="H427" s="8"/>
    </row>
    <row r="428" spans="1:8" ht="12.75">
      <c r="A428" s="23"/>
      <c r="B428" s="33"/>
      <c r="C428" s="30"/>
      <c r="D428" s="30"/>
      <c r="E428" s="10" t="s">
        <v>46</v>
      </c>
      <c r="F428" s="8"/>
      <c r="G428" s="12">
        <v>0.328304541546158</v>
      </c>
      <c r="H428" s="8"/>
    </row>
    <row r="429" spans="1:8" ht="12.75">
      <c r="A429" s="23"/>
      <c r="B429" s="33"/>
      <c r="C429" s="30"/>
      <c r="D429" s="30"/>
      <c r="E429" s="10" t="s">
        <v>15</v>
      </c>
      <c r="F429" s="8"/>
      <c r="G429" s="12">
        <v>0.776987414992574</v>
      </c>
      <c r="H429" s="8"/>
    </row>
    <row r="430" spans="1:8" ht="12.75">
      <c r="A430" s="23"/>
      <c r="B430" s="33"/>
      <c r="C430" s="30"/>
      <c r="D430" s="30"/>
      <c r="E430" s="10" t="s">
        <v>16</v>
      </c>
      <c r="F430" s="8"/>
      <c r="G430" s="12">
        <v>1.0068005940748845</v>
      </c>
      <c r="H430" s="8"/>
    </row>
    <row r="431" spans="1:8" ht="12.75">
      <c r="A431" s="23"/>
      <c r="B431" s="33"/>
      <c r="C431" s="30"/>
      <c r="D431" s="30"/>
      <c r="E431" s="10" t="s">
        <v>47</v>
      </c>
      <c r="F431" s="8"/>
      <c r="G431" s="12">
        <v>0</v>
      </c>
      <c r="H431" s="8"/>
    </row>
    <row r="432" spans="1:8" ht="12.75">
      <c r="A432" s="23"/>
      <c r="B432" s="33"/>
      <c r="C432" s="30"/>
      <c r="D432" s="30"/>
      <c r="E432" s="10" t="s">
        <v>48</v>
      </c>
      <c r="F432" s="8"/>
      <c r="G432" s="12">
        <v>17.028062221527396</v>
      </c>
      <c r="H432" s="8"/>
    </row>
    <row r="433" spans="1:8" ht="12.75">
      <c r="A433" s="23"/>
      <c r="B433" s="33"/>
      <c r="C433" s="30"/>
      <c r="D433" s="30"/>
      <c r="E433" s="10" t="s">
        <v>18</v>
      </c>
      <c r="F433" s="8"/>
      <c r="G433" s="12">
        <v>0</v>
      </c>
      <c r="H433" s="8"/>
    </row>
    <row r="434" spans="1:8" ht="12.75">
      <c r="A434" s="23"/>
      <c r="B434" s="33"/>
      <c r="C434" s="30"/>
      <c r="D434" s="30"/>
      <c r="E434" s="10" t="s">
        <v>19</v>
      </c>
      <c r="F434" s="8"/>
      <c r="G434" s="12">
        <v>9.608379582584224</v>
      </c>
      <c r="H434" s="8"/>
    </row>
    <row r="435" spans="1:8" ht="12.75">
      <c r="A435" s="23"/>
      <c r="B435" s="33"/>
      <c r="C435" s="30"/>
      <c r="D435" s="30"/>
      <c r="E435" s="10" t="s">
        <v>20</v>
      </c>
      <c r="F435" s="8"/>
      <c r="G435" s="12">
        <v>1.2803877120300162</v>
      </c>
      <c r="H435" s="8"/>
    </row>
    <row r="436" spans="1:8" ht="12.75">
      <c r="A436" s="23"/>
      <c r="B436" s="33"/>
      <c r="C436" s="30"/>
      <c r="D436" s="30"/>
      <c r="E436" s="10" t="s">
        <v>22</v>
      </c>
      <c r="F436" s="8"/>
      <c r="G436" s="12">
        <v>3.972484952708512</v>
      </c>
      <c r="H436" s="8"/>
    </row>
    <row r="437" spans="1:8" ht="12.75">
      <c r="A437" s="23"/>
      <c r="B437" s="33"/>
      <c r="C437" s="30"/>
      <c r="D437" s="30"/>
      <c r="E437" s="10" t="s">
        <v>49</v>
      </c>
      <c r="F437" s="8"/>
      <c r="G437" s="12">
        <v>0.8207613538653952</v>
      </c>
      <c r="H437" s="8"/>
    </row>
    <row r="438" spans="1:8" ht="12.75">
      <c r="A438" s="23"/>
      <c r="B438" s="33"/>
      <c r="C438" s="30"/>
      <c r="D438" s="30"/>
      <c r="E438" s="10" t="s">
        <v>50</v>
      </c>
      <c r="F438" s="8"/>
      <c r="G438" s="12">
        <v>0.1915109825685922</v>
      </c>
      <c r="H438" s="8"/>
    </row>
    <row r="439" spans="1:8" ht="12.75">
      <c r="A439" s="23"/>
      <c r="B439" s="33"/>
      <c r="C439" s="30"/>
      <c r="D439" s="30"/>
      <c r="E439" s="10" t="s">
        <v>24</v>
      </c>
      <c r="F439" s="8"/>
      <c r="G439" s="12">
        <v>7.288360822324708</v>
      </c>
      <c r="H439" s="8"/>
    </row>
    <row r="440" spans="1:8" ht="25.5">
      <c r="A440" s="23"/>
      <c r="B440" s="33"/>
      <c r="C440" s="30"/>
      <c r="D440" s="30"/>
      <c r="E440" s="10" t="s">
        <v>25</v>
      </c>
      <c r="F440" s="8"/>
      <c r="G440" s="12">
        <v>0</v>
      </c>
      <c r="H440" s="8"/>
    </row>
    <row r="441" spans="1:8" ht="25.5">
      <c r="A441" s="23"/>
      <c r="B441" s="33"/>
      <c r="C441" s="30"/>
      <c r="D441" s="30"/>
      <c r="E441" s="10" t="s">
        <v>28</v>
      </c>
      <c r="F441" s="8"/>
      <c r="G441" s="12">
        <v>0.2407566638005159</v>
      </c>
      <c r="H441" s="8"/>
    </row>
    <row r="442" spans="1:8" ht="25.5">
      <c r="A442" s="23"/>
      <c r="B442" s="33"/>
      <c r="C442" s="30"/>
      <c r="D442" s="30"/>
      <c r="E442" s="10" t="s">
        <v>29</v>
      </c>
      <c r="F442" s="8"/>
      <c r="G442" s="12">
        <v>0</v>
      </c>
      <c r="H442" s="8"/>
    </row>
    <row r="443" spans="1:8" ht="25.5">
      <c r="A443" s="23"/>
      <c r="B443" s="33"/>
      <c r="C443" s="30"/>
      <c r="D443" s="30"/>
      <c r="E443" s="10" t="s">
        <v>30</v>
      </c>
      <c r="F443" s="8"/>
      <c r="G443" s="12">
        <v>4.371922144923005</v>
      </c>
      <c r="H443" s="8"/>
    </row>
    <row r="444" spans="1:8" ht="12.75">
      <c r="A444" s="23"/>
      <c r="B444" s="33"/>
      <c r="C444" s="30"/>
      <c r="D444" s="30"/>
      <c r="E444" s="10" t="s">
        <v>51</v>
      </c>
      <c r="F444" s="8"/>
      <c r="G444" s="12">
        <v>0</v>
      </c>
      <c r="H444" s="8"/>
    </row>
    <row r="445" spans="1:8" ht="12.75">
      <c r="A445" s="23"/>
      <c r="B445" s="33"/>
      <c r="C445" s="30"/>
      <c r="D445" s="30"/>
      <c r="E445" s="10" t="s">
        <v>35</v>
      </c>
      <c r="F445" s="8"/>
      <c r="G445" s="12">
        <v>0.03830219651371844</v>
      </c>
      <c r="H445" s="8"/>
    </row>
    <row r="446" spans="1:8" ht="12.75">
      <c r="A446" s="23"/>
      <c r="B446" s="33"/>
      <c r="C446" s="30"/>
      <c r="D446" s="30"/>
      <c r="E446" s="10" t="s">
        <v>52</v>
      </c>
      <c r="F446" s="8"/>
      <c r="G446" s="12">
        <v>0</v>
      </c>
      <c r="H446" s="8"/>
    </row>
    <row r="447" spans="1:8" ht="12.75">
      <c r="A447" s="26"/>
      <c r="B447" s="34"/>
      <c r="C447" s="31"/>
      <c r="D447" s="31"/>
      <c r="E447" s="10" t="s">
        <v>53</v>
      </c>
      <c r="F447" s="8"/>
      <c r="G447" s="12">
        <v>31.88931446885015</v>
      </c>
      <c r="H447" s="8"/>
    </row>
    <row r="448" spans="1:8" ht="51">
      <c r="A448" s="20">
        <v>19</v>
      </c>
      <c r="B448" s="32" t="s">
        <v>94</v>
      </c>
      <c r="C448" s="29" t="s">
        <v>74</v>
      </c>
      <c r="D448" s="29" t="s">
        <v>75</v>
      </c>
      <c r="E448" s="10" t="s">
        <v>13</v>
      </c>
      <c r="F448" s="8"/>
      <c r="G448" s="12">
        <v>12817.009301962009</v>
      </c>
      <c r="H448" s="8"/>
    </row>
    <row r="449" spans="1:8" ht="12.75">
      <c r="A449" s="23"/>
      <c r="B449" s="33"/>
      <c r="C449" s="30"/>
      <c r="D449" s="30"/>
      <c r="E449" s="10" t="s">
        <v>44</v>
      </c>
      <c r="F449" s="8"/>
      <c r="G449" s="12">
        <v>8893.77003048542</v>
      </c>
      <c r="H449" s="8"/>
    </row>
    <row r="450" spans="1:8" ht="25.5">
      <c r="A450" s="23"/>
      <c r="B450" s="33"/>
      <c r="C450" s="30"/>
      <c r="D450" s="30"/>
      <c r="E450" s="10" t="s">
        <v>45</v>
      </c>
      <c r="F450" s="8"/>
      <c r="G450" s="12">
        <v>62.461580551864294</v>
      </c>
      <c r="H450" s="8"/>
    </row>
    <row r="451" spans="1:8" ht="25.5">
      <c r="A451" s="23"/>
      <c r="B451" s="33"/>
      <c r="C451" s="30"/>
      <c r="D451" s="30"/>
      <c r="E451" s="10" t="s">
        <v>14</v>
      </c>
      <c r="F451" s="8"/>
      <c r="G451" s="12">
        <v>5213.476119752991</v>
      </c>
      <c r="H451" s="8"/>
    </row>
    <row r="452" spans="1:8" ht="12.75">
      <c r="A452" s="23"/>
      <c r="B452" s="33"/>
      <c r="C452" s="30"/>
      <c r="D452" s="30"/>
      <c r="E452" s="10" t="s">
        <v>46</v>
      </c>
      <c r="F452" s="8"/>
      <c r="G452" s="12">
        <v>196.98272492769482</v>
      </c>
      <c r="H452" s="8"/>
    </row>
    <row r="453" spans="1:8" ht="12.75">
      <c r="A453" s="23"/>
      <c r="B453" s="33"/>
      <c r="C453" s="30"/>
      <c r="D453" s="30"/>
      <c r="E453" s="10" t="s">
        <v>15</v>
      </c>
      <c r="F453" s="8"/>
      <c r="G453" s="12">
        <v>466.1924489955444</v>
      </c>
      <c r="H453" s="8"/>
    </row>
    <row r="454" spans="1:8" ht="12.75">
      <c r="A454" s="23"/>
      <c r="B454" s="33"/>
      <c r="C454" s="30"/>
      <c r="D454" s="30"/>
      <c r="E454" s="10" t="s">
        <v>16</v>
      </c>
      <c r="F454" s="8"/>
      <c r="G454" s="12">
        <v>604.0803564449308</v>
      </c>
      <c r="H454" s="8"/>
    </row>
    <row r="455" spans="1:8" ht="12.75">
      <c r="A455" s="23"/>
      <c r="B455" s="33"/>
      <c r="C455" s="30"/>
      <c r="D455" s="30"/>
      <c r="E455" s="10" t="s">
        <v>47</v>
      </c>
      <c r="F455" s="8"/>
      <c r="G455" s="12">
        <v>0</v>
      </c>
      <c r="H455" s="8"/>
    </row>
    <row r="456" spans="1:8" ht="12.75">
      <c r="A456" s="23"/>
      <c r="B456" s="33"/>
      <c r="C456" s="30"/>
      <c r="D456" s="30"/>
      <c r="E456" s="10" t="s">
        <v>48</v>
      </c>
      <c r="F456" s="8"/>
      <c r="G456" s="12">
        <v>10216.837332916439</v>
      </c>
      <c r="H456" s="8"/>
    </row>
    <row r="457" spans="1:8" ht="12.75">
      <c r="A457" s="23"/>
      <c r="B457" s="33"/>
      <c r="C457" s="30"/>
      <c r="D457" s="30"/>
      <c r="E457" s="10" t="s">
        <v>18</v>
      </c>
      <c r="F457" s="8"/>
      <c r="G457" s="12">
        <v>0</v>
      </c>
      <c r="H457" s="8"/>
    </row>
    <row r="458" spans="1:8" ht="12.75">
      <c r="A458" s="23"/>
      <c r="B458" s="33"/>
      <c r="C458" s="30"/>
      <c r="D458" s="30"/>
      <c r="E458" s="10" t="s">
        <v>19</v>
      </c>
      <c r="F458" s="8"/>
      <c r="G458" s="12">
        <v>5765.027749550534</v>
      </c>
      <c r="H458" s="8"/>
    </row>
    <row r="459" spans="1:8" ht="12.75">
      <c r="A459" s="23"/>
      <c r="B459" s="33"/>
      <c r="C459" s="30"/>
      <c r="D459" s="30"/>
      <c r="E459" s="10" t="s">
        <v>20</v>
      </c>
      <c r="F459" s="8"/>
      <c r="G459" s="12">
        <v>768.2326272180097</v>
      </c>
      <c r="H459" s="8"/>
    </row>
    <row r="460" spans="1:8" ht="12.75">
      <c r="A460" s="23"/>
      <c r="B460" s="33"/>
      <c r="C460" s="30"/>
      <c r="D460" s="30"/>
      <c r="E460" s="10" t="s">
        <v>22</v>
      </c>
      <c r="F460" s="8"/>
      <c r="G460" s="12">
        <v>2383.4909716251072</v>
      </c>
      <c r="H460" s="8"/>
    </row>
    <row r="461" spans="1:8" ht="12.75">
      <c r="A461" s="23"/>
      <c r="B461" s="33"/>
      <c r="C461" s="30"/>
      <c r="D461" s="30"/>
      <c r="E461" s="10" t="s">
        <v>49</v>
      </c>
      <c r="F461" s="8"/>
      <c r="G461" s="12">
        <v>492.4568123192371</v>
      </c>
      <c r="H461" s="8"/>
    </row>
    <row r="462" spans="1:8" ht="12.75">
      <c r="A462" s="23"/>
      <c r="B462" s="33"/>
      <c r="C462" s="30"/>
      <c r="D462" s="30"/>
      <c r="E462" s="10" t="s">
        <v>50</v>
      </c>
      <c r="F462" s="8"/>
      <c r="G462" s="12">
        <v>114.90658954115531</v>
      </c>
      <c r="H462" s="8"/>
    </row>
    <row r="463" spans="1:8" ht="12.75">
      <c r="A463" s="23"/>
      <c r="B463" s="33"/>
      <c r="C463" s="30"/>
      <c r="D463" s="30"/>
      <c r="E463" s="10" t="s">
        <v>24</v>
      </c>
      <c r="F463" s="8"/>
      <c r="G463" s="12">
        <v>4373.016493394825</v>
      </c>
      <c r="H463" s="8"/>
    </row>
    <row r="464" spans="1:8" ht="25.5">
      <c r="A464" s="23"/>
      <c r="B464" s="33"/>
      <c r="C464" s="30"/>
      <c r="D464" s="30"/>
      <c r="E464" s="10" t="s">
        <v>25</v>
      </c>
      <c r="F464" s="8"/>
      <c r="G464" s="12">
        <v>0</v>
      </c>
      <c r="H464" s="8"/>
    </row>
    <row r="465" spans="1:8" ht="25.5">
      <c r="A465" s="23"/>
      <c r="B465" s="33"/>
      <c r="C465" s="30"/>
      <c r="D465" s="30"/>
      <c r="E465" s="10" t="s">
        <v>28</v>
      </c>
      <c r="F465" s="8"/>
      <c r="G465" s="12">
        <v>144.45399828030955</v>
      </c>
      <c r="H465" s="8"/>
    </row>
    <row r="466" spans="1:8" ht="25.5">
      <c r="A466" s="23"/>
      <c r="B466" s="33"/>
      <c r="C466" s="30"/>
      <c r="D466" s="30"/>
      <c r="E466" s="10" t="s">
        <v>29</v>
      </c>
      <c r="F466" s="8"/>
      <c r="G466" s="12">
        <v>0</v>
      </c>
      <c r="H466" s="8"/>
    </row>
    <row r="467" spans="1:8" ht="25.5">
      <c r="A467" s="23"/>
      <c r="B467" s="33"/>
      <c r="C467" s="30"/>
      <c r="D467" s="30"/>
      <c r="E467" s="10" t="s">
        <v>30</v>
      </c>
      <c r="F467" s="8"/>
      <c r="G467" s="12">
        <v>2623.1532869538028</v>
      </c>
      <c r="H467" s="8"/>
    </row>
    <row r="468" spans="1:8" ht="12.75">
      <c r="A468" s="23"/>
      <c r="B468" s="33"/>
      <c r="C468" s="30"/>
      <c r="D468" s="30"/>
      <c r="E468" s="10" t="s">
        <v>51</v>
      </c>
      <c r="F468" s="8"/>
      <c r="G468" s="12">
        <v>0</v>
      </c>
      <c r="H468" s="8"/>
    </row>
    <row r="469" spans="1:8" ht="12.75">
      <c r="A469" s="23"/>
      <c r="B469" s="33"/>
      <c r="C469" s="30"/>
      <c r="D469" s="30"/>
      <c r="E469" s="10" t="s">
        <v>35</v>
      </c>
      <c r="F469" s="8"/>
      <c r="G469" s="12">
        <v>22.981317908231063</v>
      </c>
      <c r="H469" s="8"/>
    </row>
    <row r="470" spans="1:8" ht="12.75">
      <c r="A470" s="23"/>
      <c r="B470" s="33"/>
      <c r="C470" s="30"/>
      <c r="D470" s="30"/>
      <c r="E470" s="10" t="s">
        <v>52</v>
      </c>
      <c r="F470" s="8"/>
      <c r="G470" s="12">
        <v>0</v>
      </c>
      <c r="H470" s="8"/>
    </row>
    <row r="471" spans="1:8" ht="12.75">
      <c r="A471" s="26"/>
      <c r="B471" s="34"/>
      <c r="C471" s="31"/>
      <c r="D471" s="31"/>
      <c r="E471" s="10" t="s">
        <v>53</v>
      </c>
      <c r="F471" s="8"/>
      <c r="G471" s="12">
        <v>19133.58868131009</v>
      </c>
      <c r="H471" s="8"/>
    </row>
    <row r="472" spans="1:8" ht="51">
      <c r="A472" s="20">
        <v>20</v>
      </c>
      <c r="B472" s="32" t="s">
        <v>95</v>
      </c>
      <c r="C472" s="29" t="s">
        <v>76</v>
      </c>
      <c r="D472" s="29" t="s">
        <v>77</v>
      </c>
      <c r="E472" s="10" t="s">
        <v>13</v>
      </c>
      <c r="F472" s="8"/>
      <c r="G472" s="12">
        <v>22353.47455639803</v>
      </c>
      <c r="H472" s="8"/>
    </row>
    <row r="473" spans="1:8" ht="12.75">
      <c r="A473" s="23"/>
      <c r="B473" s="33"/>
      <c r="C473" s="30"/>
      <c r="D473" s="30"/>
      <c r="E473" s="10" t="s">
        <v>44</v>
      </c>
      <c r="F473" s="8"/>
      <c r="G473" s="12">
        <v>15511.158446025169</v>
      </c>
      <c r="H473" s="8"/>
    </row>
    <row r="474" spans="1:8" ht="25.5">
      <c r="A474" s="23"/>
      <c r="B474" s="33"/>
      <c r="C474" s="30"/>
      <c r="D474" s="30"/>
      <c r="E474" s="10" t="s">
        <v>45</v>
      </c>
      <c r="F474" s="8"/>
      <c r="G474" s="12">
        <v>108.93597084342998</v>
      </c>
      <c r="H474" s="8"/>
    </row>
    <row r="475" spans="1:8" ht="25.5">
      <c r="A475" s="23"/>
      <c r="B475" s="33"/>
      <c r="C475" s="30"/>
      <c r="D475" s="30"/>
      <c r="E475" s="10" t="s">
        <v>14</v>
      </c>
      <c r="F475" s="8"/>
      <c r="G475" s="12">
        <v>9092.550613616822</v>
      </c>
      <c r="H475" s="8"/>
    </row>
    <row r="476" spans="1:8" ht="12.75">
      <c r="A476" s="23"/>
      <c r="B476" s="33"/>
      <c r="C476" s="30"/>
      <c r="D476" s="30"/>
      <c r="E476" s="10" t="s">
        <v>46</v>
      </c>
      <c r="F476" s="8"/>
      <c r="G476" s="12">
        <v>343.5472524036582</v>
      </c>
      <c r="H476" s="8"/>
    </row>
    <row r="477" spans="1:8" ht="12.75">
      <c r="A477" s="23"/>
      <c r="B477" s="33"/>
      <c r="C477" s="30"/>
      <c r="D477" s="30"/>
      <c r="E477" s="10" t="s">
        <v>15</v>
      </c>
      <c r="F477" s="8"/>
      <c r="G477" s="12">
        <v>813.0618306886578</v>
      </c>
      <c r="H477" s="8"/>
    </row>
    <row r="478" spans="1:8" ht="12.75">
      <c r="A478" s="23"/>
      <c r="B478" s="33"/>
      <c r="C478" s="30"/>
      <c r="D478" s="30"/>
      <c r="E478" s="10" t="s">
        <v>16</v>
      </c>
      <c r="F478" s="8"/>
      <c r="G478" s="12">
        <v>1053.5449073712184</v>
      </c>
      <c r="H478" s="8"/>
    </row>
    <row r="479" spans="1:8" ht="12.75">
      <c r="A479" s="23"/>
      <c r="B479" s="33"/>
      <c r="C479" s="30"/>
      <c r="D479" s="30"/>
      <c r="E479" s="10" t="s">
        <v>47</v>
      </c>
      <c r="F479" s="8"/>
      <c r="G479" s="12">
        <v>0</v>
      </c>
      <c r="H479" s="8"/>
    </row>
    <row r="480" spans="1:8" ht="12.75">
      <c r="A480" s="23"/>
      <c r="B480" s="33"/>
      <c r="C480" s="30"/>
      <c r="D480" s="30"/>
      <c r="E480" s="10" t="s">
        <v>48</v>
      </c>
      <c r="F480" s="8"/>
      <c r="G480" s="12">
        <v>17818.65082466974</v>
      </c>
      <c r="H480" s="8"/>
    </row>
    <row r="481" spans="1:8" ht="12.75">
      <c r="A481" s="23"/>
      <c r="B481" s="33"/>
      <c r="C481" s="30"/>
      <c r="D481" s="30"/>
      <c r="E481" s="10" t="s">
        <v>18</v>
      </c>
      <c r="F481" s="8"/>
      <c r="G481" s="12">
        <v>0</v>
      </c>
      <c r="H481" s="8"/>
    </row>
    <row r="482" spans="1:8" ht="12.75">
      <c r="A482" s="23"/>
      <c r="B482" s="33"/>
      <c r="C482" s="30"/>
      <c r="D482" s="30"/>
      <c r="E482" s="10" t="s">
        <v>19</v>
      </c>
      <c r="F482" s="8"/>
      <c r="G482" s="12">
        <v>10054.482920347064</v>
      </c>
      <c r="H482" s="8"/>
    </row>
    <row r="483" spans="1:8" ht="12.75">
      <c r="A483" s="23"/>
      <c r="B483" s="33"/>
      <c r="C483" s="30"/>
      <c r="D483" s="30"/>
      <c r="E483" s="10" t="s">
        <v>20</v>
      </c>
      <c r="F483" s="8"/>
      <c r="G483" s="12">
        <v>1339.8342843742669</v>
      </c>
      <c r="H483" s="8"/>
    </row>
    <row r="484" spans="1:8" ht="12.75">
      <c r="A484" s="23"/>
      <c r="B484" s="33"/>
      <c r="C484" s="30"/>
      <c r="D484" s="30"/>
      <c r="E484" s="10" t="s">
        <v>22</v>
      </c>
      <c r="F484" s="8"/>
      <c r="G484" s="12">
        <v>4156.921754084265</v>
      </c>
      <c r="H484" s="8"/>
    </row>
    <row r="485" spans="1:8" ht="12.75">
      <c r="A485" s="23"/>
      <c r="B485" s="33"/>
      <c r="C485" s="30"/>
      <c r="D485" s="30"/>
      <c r="E485" s="10" t="s">
        <v>49</v>
      </c>
      <c r="F485" s="8"/>
      <c r="G485" s="12">
        <v>858.8681310091457</v>
      </c>
      <c r="H485" s="8"/>
    </row>
    <row r="486" spans="1:8" ht="12.75">
      <c r="A486" s="23"/>
      <c r="B486" s="33"/>
      <c r="C486" s="30"/>
      <c r="D486" s="30"/>
      <c r="E486" s="10" t="s">
        <v>50</v>
      </c>
      <c r="F486" s="8"/>
      <c r="G486" s="12">
        <v>200.40256390213398</v>
      </c>
      <c r="H486" s="8"/>
    </row>
    <row r="487" spans="1:8" ht="12.75">
      <c r="A487" s="23"/>
      <c r="B487" s="33"/>
      <c r="C487" s="30"/>
      <c r="D487" s="30"/>
      <c r="E487" s="10" t="s">
        <v>24</v>
      </c>
      <c r="F487" s="8"/>
      <c r="G487" s="12">
        <v>7626.749003361212</v>
      </c>
      <c r="H487" s="8"/>
    </row>
    <row r="488" spans="1:8" ht="25.5">
      <c r="A488" s="23"/>
      <c r="B488" s="33"/>
      <c r="C488" s="30"/>
      <c r="D488" s="30"/>
      <c r="E488" s="10" t="s">
        <v>25</v>
      </c>
      <c r="F488" s="8"/>
      <c r="G488" s="12">
        <v>0</v>
      </c>
      <c r="H488" s="8"/>
    </row>
    <row r="489" spans="1:8" ht="25.5">
      <c r="A489" s="23"/>
      <c r="B489" s="33"/>
      <c r="C489" s="30"/>
      <c r="D489" s="30"/>
      <c r="E489" s="10" t="s">
        <v>28</v>
      </c>
      <c r="F489" s="8"/>
      <c r="G489" s="12">
        <v>251.9346517626827</v>
      </c>
      <c r="H489" s="8"/>
    </row>
    <row r="490" spans="1:8" ht="25.5">
      <c r="A490" s="23"/>
      <c r="B490" s="33"/>
      <c r="C490" s="30"/>
      <c r="D490" s="30"/>
      <c r="E490" s="10" t="s">
        <v>29</v>
      </c>
      <c r="F490" s="8"/>
      <c r="G490" s="12">
        <v>0</v>
      </c>
      <c r="H490" s="8"/>
    </row>
    <row r="491" spans="1:8" ht="25.5">
      <c r="A491" s="23"/>
      <c r="B491" s="33"/>
      <c r="C491" s="30"/>
      <c r="D491" s="30"/>
      <c r="E491" s="10" t="s">
        <v>30</v>
      </c>
      <c r="F491" s="8"/>
      <c r="G491" s="12">
        <v>4574.904244508715</v>
      </c>
      <c r="H491" s="8"/>
    </row>
    <row r="492" spans="1:8" ht="12.75">
      <c r="A492" s="23"/>
      <c r="B492" s="33"/>
      <c r="C492" s="30"/>
      <c r="D492" s="30"/>
      <c r="E492" s="10" t="s">
        <v>51</v>
      </c>
      <c r="F492" s="8"/>
      <c r="G492" s="12">
        <v>0</v>
      </c>
      <c r="H492" s="8"/>
    </row>
    <row r="493" spans="1:8" ht="12.75">
      <c r="A493" s="23"/>
      <c r="B493" s="33"/>
      <c r="C493" s="30"/>
      <c r="D493" s="30"/>
      <c r="E493" s="10" t="s">
        <v>35</v>
      </c>
      <c r="F493" s="8"/>
      <c r="G493" s="12">
        <v>40.080512780426794</v>
      </c>
      <c r="H493" s="8"/>
    </row>
    <row r="494" spans="1:8" ht="12.75">
      <c r="A494" s="23"/>
      <c r="B494" s="33"/>
      <c r="C494" s="30"/>
      <c r="D494" s="30"/>
      <c r="E494" s="10" t="s">
        <v>52</v>
      </c>
      <c r="F494" s="8"/>
      <c r="G494" s="12">
        <v>0</v>
      </c>
      <c r="H494" s="8"/>
    </row>
    <row r="495" spans="1:8" ht="12.75">
      <c r="A495" s="26"/>
      <c r="B495" s="34"/>
      <c r="C495" s="31"/>
      <c r="D495" s="31"/>
      <c r="E495" s="10" t="s">
        <v>53</v>
      </c>
      <c r="F495" s="8"/>
      <c r="G495" s="12">
        <v>33369.88978347534</v>
      </c>
      <c r="H495" s="8"/>
    </row>
    <row r="496" spans="1:8" ht="51">
      <c r="A496" s="20">
        <v>21</v>
      </c>
      <c r="B496" s="32" t="s">
        <v>96</v>
      </c>
      <c r="C496" s="29" t="s">
        <v>74</v>
      </c>
      <c r="D496" s="29" t="s">
        <v>78</v>
      </c>
      <c r="E496" s="10" t="s">
        <v>13</v>
      </c>
      <c r="F496" s="8"/>
      <c r="G496" s="12">
        <v>12206.675525678103</v>
      </c>
      <c r="H496" s="8"/>
    </row>
    <row r="497" spans="1:8" ht="12.75">
      <c r="A497" s="23"/>
      <c r="B497" s="24"/>
      <c r="C497" s="30"/>
      <c r="D497" s="30"/>
      <c r="E497" s="10" t="s">
        <v>44</v>
      </c>
      <c r="F497" s="8"/>
      <c r="G497" s="12">
        <v>8470.257171890877</v>
      </c>
      <c r="H497" s="8"/>
    </row>
    <row r="498" spans="1:8" ht="25.5">
      <c r="A498" s="23"/>
      <c r="B498" s="24"/>
      <c r="C498" s="30"/>
      <c r="D498" s="30"/>
      <c r="E498" s="10" t="s">
        <v>45</v>
      </c>
      <c r="F498" s="8"/>
      <c r="G498" s="12">
        <v>59.48721957320409</v>
      </c>
      <c r="H498" s="8"/>
    </row>
    <row r="499" spans="1:8" ht="25.5">
      <c r="A499" s="23"/>
      <c r="B499" s="24"/>
      <c r="C499" s="30"/>
      <c r="D499" s="30"/>
      <c r="E499" s="10" t="s">
        <v>14</v>
      </c>
      <c r="F499" s="8"/>
      <c r="G499" s="12">
        <v>4965.215352145705</v>
      </c>
      <c r="H499" s="8"/>
    </row>
    <row r="500" spans="1:8" ht="12.75">
      <c r="A500" s="23"/>
      <c r="B500" s="24"/>
      <c r="C500" s="30"/>
      <c r="D500" s="30"/>
      <c r="E500" s="10" t="s">
        <v>46</v>
      </c>
      <c r="F500" s="8"/>
      <c r="G500" s="12">
        <v>187.60259516923315</v>
      </c>
      <c r="H500" s="8"/>
    </row>
    <row r="501" spans="1:8" ht="12.75">
      <c r="A501" s="23"/>
      <c r="B501" s="24"/>
      <c r="C501" s="30"/>
      <c r="D501" s="30"/>
      <c r="E501" s="10" t="s">
        <v>15</v>
      </c>
      <c r="F501" s="8"/>
      <c r="G501" s="12">
        <v>443.99280856718514</v>
      </c>
      <c r="H501" s="8"/>
    </row>
    <row r="502" spans="1:8" ht="12.75">
      <c r="A502" s="23"/>
      <c r="B502" s="24"/>
      <c r="C502" s="30"/>
      <c r="D502" s="30"/>
      <c r="E502" s="10" t="s">
        <v>16</v>
      </c>
      <c r="F502" s="8"/>
      <c r="G502" s="12">
        <v>575.3146251856483</v>
      </c>
      <c r="H502" s="8"/>
    </row>
    <row r="503" spans="1:8" ht="12.75">
      <c r="A503" s="23"/>
      <c r="B503" s="24"/>
      <c r="C503" s="30"/>
      <c r="D503" s="30"/>
      <c r="E503" s="10" t="s">
        <v>47</v>
      </c>
      <c r="F503" s="8"/>
      <c r="G503" s="12">
        <v>0</v>
      </c>
      <c r="H503" s="8"/>
    </row>
    <row r="504" spans="1:8" ht="12.75">
      <c r="A504" s="23"/>
      <c r="B504" s="24"/>
      <c r="C504" s="30"/>
      <c r="D504" s="30"/>
      <c r="E504" s="10" t="s">
        <v>48</v>
      </c>
      <c r="F504" s="8"/>
      <c r="G504" s="12">
        <v>9730.321269444226</v>
      </c>
      <c r="H504" s="8"/>
    </row>
    <row r="505" spans="1:8" ht="12.75">
      <c r="A505" s="23"/>
      <c r="B505" s="24"/>
      <c r="C505" s="30"/>
      <c r="D505" s="30"/>
      <c r="E505" s="10" t="s">
        <v>18</v>
      </c>
      <c r="F505" s="8"/>
      <c r="G505" s="12">
        <v>0</v>
      </c>
      <c r="H505" s="8"/>
    </row>
    <row r="506" spans="1:8" ht="12.75">
      <c r="A506" s="23"/>
      <c r="B506" s="24"/>
      <c r="C506" s="30"/>
      <c r="D506" s="30"/>
      <c r="E506" s="10" t="s">
        <v>19</v>
      </c>
      <c r="F506" s="8"/>
      <c r="G506" s="12">
        <v>5490.502618619556</v>
      </c>
      <c r="H506" s="8"/>
    </row>
    <row r="507" spans="1:8" ht="12.75">
      <c r="A507" s="23"/>
      <c r="B507" s="24"/>
      <c r="C507" s="30"/>
      <c r="D507" s="30"/>
      <c r="E507" s="10" t="s">
        <v>20</v>
      </c>
      <c r="F507" s="8"/>
      <c r="G507" s="12">
        <v>731.6501211600092</v>
      </c>
      <c r="H507" s="8"/>
    </row>
    <row r="508" spans="1:8" ht="12.75">
      <c r="A508" s="23"/>
      <c r="B508" s="24"/>
      <c r="C508" s="30"/>
      <c r="D508" s="30"/>
      <c r="E508" s="10" t="s">
        <v>22</v>
      </c>
      <c r="F508" s="8"/>
      <c r="G508" s="12">
        <v>2269.991401547721</v>
      </c>
      <c r="H508" s="8"/>
    </row>
    <row r="509" spans="1:8" ht="12.75">
      <c r="A509" s="23"/>
      <c r="B509" s="24"/>
      <c r="C509" s="30"/>
      <c r="D509" s="30"/>
      <c r="E509" s="10" t="s">
        <v>49</v>
      </c>
      <c r="F509" s="8"/>
      <c r="G509" s="12">
        <v>469.00648792308294</v>
      </c>
      <c r="H509" s="8"/>
    </row>
    <row r="510" spans="1:8" ht="12.75">
      <c r="A510" s="23"/>
      <c r="B510" s="24"/>
      <c r="C510" s="30"/>
      <c r="D510" s="30"/>
      <c r="E510" s="10" t="s">
        <v>50</v>
      </c>
      <c r="F510" s="8"/>
      <c r="G510" s="12">
        <v>109.43484718205268</v>
      </c>
      <c r="H510" s="8"/>
    </row>
    <row r="511" spans="1:8" ht="12.75">
      <c r="A511" s="23"/>
      <c r="B511" s="24"/>
      <c r="C511" s="30"/>
      <c r="D511" s="30"/>
      <c r="E511" s="10" t="s">
        <v>24</v>
      </c>
      <c r="F511" s="8"/>
      <c r="G511" s="12">
        <v>4164.777612756976</v>
      </c>
      <c r="H511" s="8"/>
    </row>
    <row r="512" spans="1:8" ht="25.5">
      <c r="A512" s="23"/>
      <c r="B512" s="24"/>
      <c r="C512" s="30"/>
      <c r="D512" s="30"/>
      <c r="E512" s="10" t="s">
        <v>25</v>
      </c>
      <c r="F512" s="8"/>
      <c r="G512" s="12">
        <v>0</v>
      </c>
      <c r="H512" s="8"/>
    </row>
    <row r="513" spans="1:8" ht="25.5">
      <c r="A513" s="23"/>
      <c r="B513" s="24"/>
      <c r="C513" s="30"/>
      <c r="D513" s="30"/>
      <c r="E513" s="10" t="s">
        <v>28</v>
      </c>
      <c r="F513" s="8"/>
      <c r="G513" s="12">
        <v>137.57523645743765</v>
      </c>
      <c r="H513" s="8"/>
    </row>
    <row r="514" spans="1:8" ht="25.5">
      <c r="A514" s="23"/>
      <c r="B514" s="24"/>
      <c r="C514" s="30"/>
      <c r="D514" s="30"/>
      <c r="E514" s="10" t="s">
        <v>29</v>
      </c>
      <c r="F514" s="8"/>
      <c r="G514" s="12">
        <v>0</v>
      </c>
      <c r="H514" s="8"/>
    </row>
    <row r="515" spans="1:8" ht="25.5">
      <c r="A515" s="23"/>
      <c r="B515" s="24"/>
      <c r="C515" s="30"/>
      <c r="D515" s="30"/>
      <c r="E515" s="10" t="s">
        <v>30</v>
      </c>
      <c r="F515" s="8"/>
      <c r="G515" s="12">
        <v>2498.2412256702883</v>
      </c>
      <c r="H515" s="8"/>
    </row>
    <row r="516" spans="1:8" ht="12.75">
      <c r="A516" s="23"/>
      <c r="B516" s="24"/>
      <c r="C516" s="30"/>
      <c r="D516" s="30"/>
      <c r="E516" s="10" t="s">
        <v>51</v>
      </c>
      <c r="F516" s="8"/>
      <c r="G516" s="12">
        <v>0</v>
      </c>
      <c r="H516" s="8"/>
    </row>
    <row r="517" spans="1:8" ht="12.75">
      <c r="A517" s="23"/>
      <c r="B517" s="24"/>
      <c r="C517" s="30"/>
      <c r="D517" s="30"/>
      <c r="E517" s="10" t="s">
        <v>35</v>
      </c>
      <c r="F517" s="8"/>
      <c r="G517" s="12">
        <v>21.886969436410535</v>
      </c>
      <c r="H517" s="8"/>
    </row>
    <row r="518" spans="1:8" ht="12.75">
      <c r="A518" s="23"/>
      <c r="B518" s="24"/>
      <c r="C518" s="30"/>
      <c r="D518" s="30"/>
      <c r="E518" s="10" t="s">
        <v>52</v>
      </c>
      <c r="F518" s="8"/>
      <c r="G518" s="12">
        <v>0</v>
      </c>
      <c r="H518" s="8"/>
    </row>
    <row r="519" spans="1:8" ht="12.75">
      <c r="A519" s="26"/>
      <c r="B519" s="27"/>
      <c r="C519" s="31"/>
      <c r="D519" s="31"/>
      <c r="E519" s="10" t="s">
        <v>53</v>
      </c>
      <c r="F519" s="8"/>
      <c r="G519" s="12">
        <v>18222.465410771514</v>
      </c>
      <c r="H519" s="8"/>
    </row>
  </sheetData>
  <sheetProtection/>
  <mergeCells count="85">
    <mergeCell ref="A496:A519"/>
    <mergeCell ref="B496:B519"/>
    <mergeCell ref="C496:C519"/>
    <mergeCell ref="D496:D519"/>
    <mergeCell ref="A448:A471"/>
    <mergeCell ref="B448:B471"/>
    <mergeCell ref="C448:C471"/>
    <mergeCell ref="D448:D471"/>
    <mergeCell ref="A472:A495"/>
    <mergeCell ref="B472:B495"/>
    <mergeCell ref="C472:C495"/>
    <mergeCell ref="D472:D495"/>
    <mergeCell ref="A400:A423"/>
    <mergeCell ref="B400:B423"/>
    <mergeCell ref="C400:C423"/>
    <mergeCell ref="D400:D423"/>
    <mergeCell ref="A424:A447"/>
    <mergeCell ref="B424:B447"/>
    <mergeCell ref="C424:C447"/>
    <mergeCell ref="D424:D447"/>
    <mergeCell ref="A352:A375"/>
    <mergeCell ref="B352:B375"/>
    <mergeCell ref="C352:C375"/>
    <mergeCell ref="D352:D375"/>
    <mergeCell ref="A376:A399"/>
    <mergeCell ref="B376:B399"/>
    <mergeCell ref="C376:C399"/>
    <mergeCell ref="D376:D399"/>
    <mergeCell ref="A304:A327"/>
    <mergeCell ref="B304:B327"/>
    <mergeCell ref="C304:C327"/>
    <mergeCell ref="D304:D327"/>
    <mergeCell ref="A328:A351"/>
    <mergeCell ref="B328:B351"/>
    <mergeCell ref="C328:C351"/>
    <mergeCell ref="D328:D351"/>
    <mergeCell ref="A256:A279"/>
    <mergeCell ref="B256:B279"/>
    <mergeCell ref="C256:C279"/>
    <mergeCell ref="D256:D279"/>
    <mergeCell ref="A280:A303"/>
    <mergeCell ref="B280:B303"/>
    <mergeCell ref="C280:C303"/>
    <mergeCell ref="D280:D303"/>
    <mergeCell ref="A208:A231"/>
    <mergeCell ref="B208:B231"/>
    <mergeCell ref="C208:C231"/>
    <mergeCell ref="D208:D231"/>
    <mergeCell ref="A232:A255"/>
    <mergeCell ref="B232:B255"/>
    <mergeCell ref="C232:C255"/>
    <mergeCell ref="D232:D255"/>
    <mergeCell ref="A160:A183"/>
    <mergeCell ref="B160:B183"/>
    <mergeCell ref="C160:C183"/>
    <mergeCell ref="D160:D183"/>
    <mergeCell ref="A184:A207"/>
    <mergeCell ref="B184:B207"/>
    <mergeCell ref="C184:C207"/>
    <mergeCell ref="D184:D207"/>
    <mergeCell ref="A112:A135"/>
    <mergeCell ref="B112:B135"/>
    <mergeCell ref="C112:C135"/>
    <mergeCell ref="D112:D135"/>
    <mergeCell ref="A136:A159"/>
    <mergeCell ref="B136:B159"/>
    <mergeCell ref="C136:C159"/>
    <mergeCell ref="D136:D159"/>
    <mergeCell ref="A64:A87"/>
    <mergeCell ref="B64:B87"/>
    <mergeCell ref="C64:C87"/>
    <mergeCell ref="D64:D87"/>
    <mergeCell ref="A88:A111"/>
    <mergeCell ref="B88:B111"/>
    <mergeCell ref="C88:C111"/>
    <mergeCell ref="D88:D111"/>
    <mergeCell ref="A6:H6"/>
    <mergeCell ref="A7:H7"/>
    <mergeCell ref="A8:H8"/>
    <mergeCell ref="A12:A39"/>
    <mergeCell ref="B12:B39"/>
    <mergeCell ref="A40:A63"/>
    <mergeCell ref="B40:B63"/>
    <mergeCell ref="C40:C63"/>
    <mergeCell ref="D40:D6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9"/>
  <sheetViews>
    <sheetView zoomScale="90" zoomScaleNormal="90" zoomScalePageLayoutView="0" workbookViewId="0" topLeftCell="A1">
      <selection activeCell="C4" sqref="C4"/>
    </sheetView>
  </sheetViews>
  <sheetFormatPr defaultColWidth="15.875" defaultRowHeight="12.75"/>
  <cols>
    <col min="1" max="1" width="5.25390625" style="1" customWidth="1"/>
    <col min="2" max="2" width="32.375" style="1" customWidth="1"/>
    <col min="3" max="3" width="21.625" style="1" customWidth="1"/>
    <col min="4" max="4" width="17.625" style="1" customWidth="1"/>
    <col min="5" max="5" width="57.625" style="1" customWidth="1"/>
    <col min="6" max="16384" width="15.875" style="1" customWidth="1"/>
  </cols>
  <sheetData>
    <row r="1" ht="12.75">
      <c r="H1" s="2" t="s">
        <v>6</v>
      </c>
    </row>
    <row r="2" ht="12.75">
      <c r="H2" s="2" t="s">
        <v>2</v>
      </c>
    </row>
    <row r="3" ht="12.75">
      <c r="H3" s="2" t="s">
        <v>3</v>
      </c>
    </row>
    <row r="4" s="3" customFormat="1" ht="15.75"/>
    <row r="5" s="3" customFormat="1" ht="15.75"/>
    <row r="6" spans="1:8" ht="16.5">
      <c r="A6" s="13" t="s">
        <v>7</v>
      </c>
      <c r="B6" s="13"/>
      <c r="C6" s="13"/>
      <c r="D6" s="13"/>
      <c r="E6" s="13"/>
      <c r="F6" s="13"/>
      <c r="G6" s="13"/>
      <c r="H6" s="13"/>
    </row>
    <row r="7" spans="1:8" ht="16.5">
      <c r="A7" s="13" t="s">
        <v>8</v>
      </c>
      <c r="B7" s="13"/>
      <c r="C7" s="13"/>
      <c r="D7" s="13"/>
      <c r="E7" s="13"/>
      <c r="F7" s="13"/>
      <c r="G7" s="13"/>
      <c r="H7" s="13"/>
    </row>
    <row r="8" spans="1:8" ht="16.5">
      <c r="A8" s="13" t="s">
        <v>102</v>
      </c>
      <c r="B8" s="13"/>
      <c r="C8" s="13"/>
      <c r="D8" s="13"/>
      <c r="E8" s="13"/>
      <c r="F8" s="13"/>
      <c r="G8" s="13"/>
      <c r="H8" s="13"/>
    </row>
    <row r="9" s="3" customFormat="1" ht="15.75"/>
    <row r="10" spans="1:8" s="5" customFormat="1" ht="130.5" customHeight="1">
      <c r="A10" s="4" t="s">
        <v>0</v>
      </c>
      <c r="B10" s="4" t="s">
        <v>1</v>
      </c>
      <c r="C10" s="4" t="s">
        <v>5</v>
      </c>
      <c r="D10" s="4" t="s">
        <v>4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9" customFormat="1" ht="11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6" customFormat="1" ht="48" customHeight="1">
      <c r="A12" s="14">
        <v>1</v>
      </c>
      <c r="B12" s="17" t="s">
        <v>41</v>
      </c>
      <c r="C12" s="11"/>
      <c r="D12" s="11"/>
      <c r="E12" s="10" t="s">
        <v>13</v>
      </c>
      <c r="F12" s="8"/>
      <c r="G12" s="12">
        <v>860.7</v>
      </c>
      <c r="H12" s="11"/>
    </row>
    <row r="13" spans="1:8" ht="25.5" customHeight="1">
      <c r="A13" s="15"/>
      <c r="B13" s="18"/>
      <c r="C13" s="8"/>
      <c r="D13" s="8"/>
      <c r="E13" s="10" t="s">
        <v>39</v>
      </c>
      <c r="F13" s="8"/>
      <c r="G13" s="12">
        <v>71.9</v>
      </c>
      <c r="H13" s="8"/>
    </row>
    <row r="14" spans="1:8" ht="36.75" customHeight="1">
      <c r="A14" s="15"/>
      <c r="B14" s="18"/>
      <c r="C14" s="8"/>
      <c r="D14" s="8"/>
      <c r="E14" s="10" t="s">
        <v>14</v>
      </c>
      <c r="F14" s="8"/>
      <c r="G14" s="12">
        <v>1170.7</v>
      </c>
      <c r="H14" s="8"/>
    </row>
    <row r="15" spans="1:8" ht="12.75">
      <c r="A15" s="15"/>
      <c r="B15" s="18"/>
      <c r="C15" s="8"/>
      <c r="D15" s="8"/>
      <c r="E15" s="10" t="s">
        <v>15</v>
      </c>
      <c r="F15" s="8"/>
      <c r="G15" s="12">
        <v>26.8</v>
      </c>
      <c r="H15" s="8"/>
    </row>
    <row r="16" spans="1:8" ht="22.5" customHeight="1">
      <c r="A16" s="15"/>
      <c r="B16" s="18"/>
      <c r="C16" s="8"/>
      <c r="D16" s="8"/>
      <c r="E16" s="10" t="s">
        <v>16</v>
      </c>
      <c r="F16" s="8"/>
      <c r="G16" s="12">
        <v>130.6</v>
      </c>
      <c r="H16" s="8"/>
    </row>
    <row r="17" spans="1:8" ht="22.5" customHeight="1">
      <c r="A17" s="15"/>
      <c r="B17" s="18"/>
      <c r="C17" s="8"/>
      <c r="D17" s="8"/>
      <c r="E17" s="10" t="s">
        <v>17</v>
      </c>
      <c r="F17" s="8"/>
      <c r="G17" s="12">
        <v>6.8</v>
      </c>
      <c r="H17" s="8"/>
    </row>
    <row r="18" spans="1:8" ht="22.5" customHeight="1">
      <c r="A18" s="15"/>
      <c r="B18" s="18"/>
      <c r="C18" s="8"/>
      <c r="D18" s="8"/>
      <c r="E18" s="10" t="s">
        <v>40</v>
      </c>
      <c r="F18" s="8"/>
      <c r="G18" s="12">
        <v>21.2</v>
      </c>
      <c r="H18" s="8"/>
    </row>
    <row r="19" spans="1:8" ht="12.75">
      <c r="A19" s="15"/>
      <c r="B19" s="18"/>
      <c r="C19" s="8"/>
      <c r="D19" s="8"/>
      <c r="E19" s="10" t="s">
        <v>18</v>
      </c>
      <c r="F19" s="8"/>
      <c r="G19" s="12">
        <v>0</v>
      </c>
      <c r="H19" s="8"/>
    </row>
    <row r="20" spans="1:8" ht="18.75" customHeight="1">
      <c r="A20" s="15"/>
      <c r="B20" s="18"/>
      <c r="C20" s="8"/>
      <c r="D20" s="8"/>
      <c r="E20" s="10" t="s">
        <v>19</v>
      </c>
      <c r="F20" s="8"/>
      <c r="G20" s="12">
        <v>2478.2</v>
      </c>
      <c r="H20" s="8"/>
    </row>
    <row r="21" spans="1:8" ht="12.75">
      <c r="A21" s="15"/>
      <c r="B21" s="18"/>
      <c r="C21" s="8"/>
      <c r="D21" s="8"/>
      <c r="E21" s="10" t="s">
        <v>20</v>
      </c>
      <c r="F21" s="8"/>
      <c r="G21" s="12">
        <v>500.2</v>
      </c>
      <c r="H21" s="8"/>
    </row>
    <row r="22" spans="1:8" ht="12.75">
      <c r="A22" s="15"/>
      <c r="B22" s="18"/>
      <c r="C22" s="8"/>
      <c r="D22" s="8"/>
      <c r="E22" s="10" t="s">
        <v>21</v>
      </c>
      <c r="F22" s="8"/>
      <c r="G22" s="12">
        <v>12</v>
      </c>
      <c r="H22" s="8"/>
    </row>
    <row r="23" spans="1:8" ht="12.75">
      <c r="A23" s="15"/>
      <c r="B23" s="18"/>
      <c r="C23" s="8"/>
      <c r="D23" s="8"/>
      <c r="E23" s="10" t="s">
        <v>22</v>
      </c>
      <c r="F23" s="8"/>
      <c r="G23" s="12">
        <v>729.2</v>
      </c>
      <c r="H23" s="8"/>
    </row>
    <row r="24" spans="1:8" ht="12.75">
      <c r="A24" s="15"/>
      <c r="B24" s="18"/>
      <c r="C24" s="8"/>
      <c r="D24" s="8"/>
      <c r="E24" s="10" t="s">
        <v>23</v>
      </c>
      <c r="F24" s="8"/>
      <c r="G24" s="12">
        <v>0</v>
      </c>
      <c r="H24" s="8"/>
    </row>
    <row r="25" spans="1:8" ht="12.75">
      <c r="A25" s="15"/>
      <c r="B25" s="18"/>
      <c r="C25" s="8"/>
      <c r="D25" s="8"/>
      <c r="E25" s="10" t="s">
        <v>24</v>
      </c>
      <c r="F25" s="8"/>
      <c r="G25" s="12">
        <v>1458.7</v>
      </c>
      <c r="H25" s="8"/>
    </row>
    <row r="26" spans="1:8" ht="36" customHeight="1">
      <c r="A26" s="15"/>
      <c r="B26" s="18"/>
      <c r="C26" s="8"/>
      <c r="D26" s="8"/>
      <c r="E26" s="10" t="s">
        <v>25</v>
      </c>
      <c r="F26" s="8"/>
      <c r="G26" s="12">
        <v>238.3</v>
      </c>
      <c r="H26" s="8"/>
    </row>
    <row r="27" spans="1:8" ht="36" customHeight="1">
      <c r="A27" s="15"/>
      <c r="B27" s="18"/>
      <c r="C27" s="8"/>
      <c r="D27" s="8"/>
      <c r="E27" s="10" t="s">
        <v>26</v>
      </c>
      <c r="F27" s="8"/>
      <c r="G27" s="12">
        <v>137.9</v>
      </c>
      <c r="H27" s="8"/>
    </row>
    <row r="28" spans="1:8" ht="36" customHeight="1">
      <c r="A28" s="15"/>
      <c r="B28" s="18"/>
      <c r="C28" s="8"/>
      <c r="D28" s="8"/>
      <c r="E28" s="10" t="s">
        <v>27</v>
      </c>
      <c r="F28" s="8"/>
      <c r="G28" s="12">
        <v>77.1</v>
      </c>
      <c r="H28" s="8"/>
    </row>
    <row r="29" spans="1:8" ht="36" customHeight="1">
      <c r="A29" s="15"/>
      <c r="B29" s="18"/>
      <c r="C29" s="8"/>
      <c r="D29" s="8"/>
      <c r="E29" s="10" t="s">
        <v>28</v>
      </c>
      <c r="F29" s="8"/>
      <c r="G29" s="12">
        <v>348.8</v>
      </c>
      <c r="H29" s="8"/>
    </row>
    <row r="30" spans="1:8" ht="30.75" customHeight="1">
      <c r="A30" s="15"/>
      <c r="B30" s="18"/>
      <c r="C30" s="8"/>
      <c r="D30" s="8"/>
      <c r="E30" s="10" t="s">
        <v>29</v>
      </c>
      <c r="F30" s="8"/>
      <c r="G30" s="12">
        <v>619.5</v>
      </c>
      <c r="H30" s="8"/>
    </row>
    <row r="31" spans="1:8" ht="30.75" customHeight="1">
      <c r="A31" s="15"/>
      <c r="B31" s="18"/>
      <c r="C31" s="8"/>
      <c r="D31" s="8"/>
      <c r="E31" s="10" t="s">
        <v>30</v>
      </c>
      <c r="F31" s="8"/>
      <c r="G31" s="12">
        <v>194.2</v>
      </c>
      <c r="H31" s="8"/>
    </row>
    <row r="32" spans="1:8" ht="12.75">
      <c r="A32" s="15"/>
      <c r="B32" s="18"/>
      <c r="C32" s="8"/>
      <c r="D32" s="8"/>
      <c r="E32" s="10" t="s">
        <v>31</v>
      </c>
      <c r="F32" s="8"/>
      <c r="G32" s="12">
        <v>0.1</v>
      </c>
      <c r="H32" s="8"/>
    </row>
    <row r="33" spans="1:8" ht="34.5" customHeight="1">
      <c r="A33" s="15"/>
      <c r="B33" s="18"/>
      <c r="C33" s="8"/>
      <c r="D33" s="8"/>
      <c r="E33" s="10" t="s">
        <v>32</v>
      </c>
      <c r="F33" s="8"/>
      <c r="G33" s="12">
        <v>7.6</v>
      </c>
      <c r="H33" s="8"/>
    </row>
    <row r="34" spans="1:8" ht="26.25" customHeight="1">
      <c r="A34" s="15"/>
      <c r="B34" s="18"/>
      <c r="C34" s="8"/>
      <c r="D34" s="8"/>
      <c r="E34" s="10" t="s">
        <v>33</v>
      </c>
      <c r="F34" s="8"/>
      <c r="G34" s="12">
        <v>1.7</v>
      </c>
      <c r="H34" s="8"/>
    </row>
    <row r="35" spans="1:8" ht="12.75">
      <c r="A35" s="15"/>
      <c r="B35" s="18"/>
      <c r="C35" s="8"/>
      <c r="D35" s="8"/>
      <c r="E35" s="10" t="s">
        <v>34</v>
      </c>
      <c r="F35" s="8"/>
      <c r="G35" s="12">
        <v>549.4</v>
      </c>
      <c r="H35" s="8"/>
    </row>
    <row r="36" spans="1:8" ht="12.75">
      <c r="A36" s="15"/>
      <c r="B36" s="18"/>
      <c r="C36" s="8"/>
      <c r="D36" s="8"/>
      <c r="E36" s="10" t="s">
        <v>35</v>
      </c>
      <c r="F36" s="8"/>
      <c r="G36" s="12">
        <v>35.5</v>
      </c>
      <c r="H36" s="8"/>
    </row>
    <row r="37" spans="1:8" ht="12.75">
      <c r="A37" s="15"/>
      <c r="B37" s="18"/>
      <c r="C37" s="8"/>
      <c r="D37" s="8"/>
      <c r="E37" s="10" t="s">
        <v>36</v>
      </c>
      <c r="F37" s="8"/>
      <c r="G37" s="12">
        <v>0</v>
      </c>
      <c r="H37" s="8"/>
    </row>
    <row r="38" spans="1:8" ht="21.75" customHeight="1">
      <c r="A38" s="15"/>
      <c r="B38" s="18"/>
      <c r="C38" s="8"/>
      <c r="D38" s="8"/>
      <c r="E38" s="10" t="s">
        <v>37</v>
      </c>
      <c r="F38" s="8"/>
      <c r="G38" s="12">
        <v>13.8</v>
      </c>
      <c r="H38" s="8"/>
    </row>
    <row r="39" spans="1:8" ht="21.75" customHeight="1">
      <c r="A39" s="16"/>
      <c r="B39" s="19"/>
      <c r="C39" s="8"/>
      <c r="D39" s="8"/>
      <c r="E39" s="10" t="s">
        <v>38</v>
      </c>
      <c r="F39" s="8"/>
      <c r="G39" s="12">
        <v>0</v>
      </c>
      <c r="H39" s="8"/>
    </row>
    <row r="40" spans="1:8" ht="51">
      <c r="A40" s="20">
        <f>A12+1</f>
        <v>2</v>
      </c>
      <c r="B40" s="21" t="s">
        <v>43</v>
      </c>
      <c r="C40" s="22"/>
      <c r="D40" s="22"/>
      <c r="E40" s="10" t="s">
        <v>13</v>
      </c>
      <c r="F40" s="8"/>
      <c r="G40" s="12">
        <v>158322</v>
      </c>
      <c r="H40" s="8"/>
    </row>
    <row r="41" spans="1:8" ht="12.75">
      <c r="A41" s="23"/>
      <c r="B41" s="24"/>
      <c r="C41" s="25"/>
      <c r="D41" s="25"/>
      <c r="E41" s="10" t="s">
        <v>44</v>
      </c>
      <c r="F41" s="8"/>
      <c r="G41" s="12">
        <v>49762.7608848589</v>
      </c>
      <c r="H41" s="8"/>
    </row>
    <row r="42" spans="1:8" ht="25.5">
      <c r="A42" s="23"/>
      <c r="B42" s="24"/>
      <c r="C42" s="25"/>
      <c r="D42" s="25"/>
      <c r="E42" s="10" t="s">
        <v>45</v>
      </c>
      <c r="F42" s="8"/>
      <c r="G42" s="12">
        <v>349.48741499257403</v>
      </c>
      <c r="H42" s="8"/>
    </row>
    <row r="43" spans="1:8" ht="25.5">
      <c r="A43" s="23"/>
      <c r="B43" s="24"/>
      <c r="C43" s="25"/>
      <c r="D43" s="25"/>
      <c r="E43" s="10" t="s">
        <v>14</v>
      </c>
      <c r="F43" s="8"/>
      <c r="G43" s="12">
        <v>63051.715313061824</v>
      </c>
      <c r="H43" s="8"/>
    </row>
    <row r="44" spans="1:8" ht="12.75">
      <c r="A44" s="23"/>
      <c r="B44" s="24"/>
      <c r="C44" s="25"/>
      <c r="D44" s="25"/>
      <c r="E44" s="10" t="s">
        <v>46</v>
      </c>
      <c r="F44" s="8"/>
      <c r="G44" s="12">
        <v>1102.1652466192447</v>
      </c>
      <c r="H44" s="8"/>
    </row>
    <row r="45" spans="1:8" ht="12.75">
      <c r="A45" s="23"/>
      <c r="B45" s="24"/>
      <c r="C45" s="25"/>
      <c r="D45" s="25"/>
      <c r="E45" s="10" t="s">
        <v>15</v>
      </c>
      <c r="F45" s="8"/>
      <c r="G45" s="12">
        <v>3288.1263190807467</v>
      </c>
      <c r="H45" s="8"/>
    </row>
    <row r="46" spans="1:8" ht="12.75">
      <c r="A46" s="23"/>
      <c r="B46" s="24"/>
      <c r="C46" s="25"/>
      <c r="D46" s="25"/>
      <c r="E46" s="10" t="s">
        <v>16</v>
      </c>
      <c r="F46" s="8"/>
      <c r="G46" s="12">
        <v>3379.9734229656838</v>
      </c>
      <c r="H46" s="8"/>
    </row>
    <row r="47" spans="1:8" ht="12.75">
      <c r="A47" s="23"/>
      <c r="B47" s="24"/>
      <c r="C47" s="25"/>
      <c r="D47" s="25"/>
      <c r="E47" s="10" t="s">
        <v>47</v>
      </c>
      <c r="F47" s="8"/>
      <c r="G47" s="12">
        <v>0</v>
      </c>
      <c r="H47" s="8"/>
    </row>
    <row r="48" spans="1:8" ht="12.75">
      <c r="A48" s="23"/>
      <c r="B48" s="24"/>
      <c r="C48" s="25"/>
      <c r="D48" s="25"/>
      <c r="E48" s="10" t="s">
        <v>48</v>
      </c>
      <c r="F48" s="8"/>
      <c r="G48" s="12">
        <v>68223.96745798482</v>
      </c>
      <c r="H48" s="8"/>
    </row>
    <row r="49" spans="1:8" ht="12.75">
      <c r="A49" s="23"/>
      <c r="B49" s="24"/>
      <c r="C49" s="25"/>
      <c r="D49" s="25"/>
      <c r="E49" s="10" t="s">
        <v>18</v>
      </c>
      <c r="F49" s="8"/>
      <c r="G49" s="12">
        <v>0</v>
      </c>
      <c r="H49" s="8"/>
    </row>
    <row r="50" spans="1:8" ht="12.75">
      <c r="A50" s="23"/>
      <c r="B50" s="24"/>
      <c r="C50" s="25"/>
      <c r="D50" s="25"/>
      <c r="E50" s="10" t="s">
        <v>19</v>
      </c>
      <c r="F50" s="8"/>
      <c r="G50" s="12">
        <v>174141.85199718596</v>
      </c>
      <c r="H50" s="8"/>
    </row>
    <row r="51" spans="1:8" ht="12.75">
      <c r="A51" s="23"/>
      <c r="B51" s="24"/>
      <c r="C51" s="25"/>
      <c r="D51" s="25"/>
      <c r="E51" s="10" t="s">
        <v>20</v>
      </c>
      <c r="F51" s="8"/>
      <c r="G51" s="12">
        <v>22300.417286797467</v>
      </c>
      <c r="H51" s="8"/>
    </row>
    <row r="52" spans="1:8" ht="12.75">
      <c r="A52" s="23"/>
      <c r="B52" s="24"/>
      <c r="C52" s="25"/>
      <c r="D52" s="25"/>
      <c r="E52" s="10" t="s">
        <v>22</v>
      </c>
      <c r="F52" s="8"/>
      <c r="G52" s="12">
        <v>58745.327002266866</v>
      </c>
      <c r="H52" s="8"/>
    </row>
    <row r="53" spans="1:8" ht="12.75">
      <c r="A53" s="23"/>
      <c r="B53" s="24"/>
      <c r="C53" s="25"/>
      <c r="D53" s="25"/>
      <c r="E53" s="10" t="s">
        <v>49</v>
      </c>
      <c r="F53" s="8"/>
      <c r="G53" s="12">
        <v>12142.16691315563</v>
      </c>
      <c r="H53" s="8"/>
    </row>
    <row r="54" spans="1:8" ht="12.75">
      <c r="A54" s="23"/>
      <c r="B54" s="24"/>
      <c r="C54" s="25"/>
      <c r="D54" s="25"/>
      <c r="E54" s="10" t="s">
        <v>50</v>
      </c>
      <c r="F54" s="8"/>
      <c r="G54" s="12">
        <v>1561.395246619245</v>
      </c>
      <c r="H54" s="8"/>
    </row>
    <row r="55" spans="1:8" ht="12.75">
      <c r="A55" s="23"/>
      <c r="B55" s="24"/>
      <c r="C55" s="25"/>
      <c r="D55" s="25"/>
      <c r="E55" s="10" t="s">
        <v>24</v>
      </c>
      <c r="F55" s="8"/>
      <c r="G55" s="12">
        <v>49744.309356679434</v>
      </c>
      <c r="H55" s="8"/>
    </row>
    <row r="56" spans="1:8" ht="25.5">
      <c r="A56" s="23"/>
      <c r="B56" s="24"/>
      <c r="C56" s="25"/>
      <c r="D56" s="25"/>
      <c r="E56" s="10" t="s">
        <v>25</v>
      </c>
      <c r="F56" s="8"/>
      <c r="G56" s="12">
        <v>0</v>
      </c>
      <c r="H56" s="8"/>
    </row>
    <row r="57" spans="1:8" ht="25.5">
      <c r="A57" s="23"/>
      <c r="B57" s="24"/>
      <c r="C57" s="25"/>
      <c r="D57" s="25"/>
      <c r="E57" s="10" t="s">
        <v>28</v>
      </c>
      <c r="F57" s="8"/>
      <c r="G57" s="12">
        <v>25423.27835535058</v>
      </c>
      <c r="H57" s="8"/>
    </row>
    <row r="58" spans="1:8" ht="25.5">
      <c r="A58" s="23"/>
      <c r="B58" s="24"/>
      <c r="C58" s="25"/>
      <c r="D58" s="25"/>
      <c r="E58" s="10" t="s">
        <v>29</v>
      </c>
      <c r="F58" s="8"/>
      <c r="G58" s="12">
        <v>1212.37</v>
      </c>
      <c r="H58" s="8"/>
    </row>
    <row r="59" spans="1:8" ht="25.5">
      <c r="A59" s="23"/>
      <c r="B59" s="24"/>
      <c r="C59" s="25"/>
      <c r="D59" s="25"/>
      <c r="E59" s="10" t="s">
        <v>30</v>
      </c>
      <c r="F59" s="8"/>
      <c r="G59" s="12">
        <v>16348.781135777375</v>
      </c>
      <c r="H59" s="8"/>
    </row>
    <row r="60" spans="1:8" ht="12.75">
      <c r="A60" s="23"/>
      <c r="B60" s="24"/>
      <c r="C60" s="25"/>
      <c r="D60" s="25"/>
      <c r="E60" s="10" t="s">
        <v>51</v>
      </c>
      <c r="F60" s="8"/>
      <c r="G60" s="12">
        <v>10250.136793558977</v>
      </c>
      <c r="H60" s="8"/>
    </row>
    <row r="61" spans="1:8" ht="12.75">
      <c r="A61" s="23"/>
      <c r="B61" s="24"/>
      <c r="C61" s="25"/>
      <c r="D61" s="25"/>
      <c r="E61" s="10" t="s">
        <v>35</v>
      </c>
      <c r="F61" s="8"/>
      <c r="G61" s="12">
        <v>9405.11357617447</v>
      </c>
      <c r="H61" s="8"/>
    </row>
    <row r="62" spans="1:8" ht="12.75">
      <c r="A62" s="23"/>
      <c r="B62" s="24"/>
      <c r="C62" s="25"/>
      <c r="D62" s="25"/>
      <c r="E62" s="10" t="s">
        <v>52</v>
      </c>
      <c r="F62" s="8"/>
      <c r="G62" s="12">
        <v>0</v>
      </c>
      <c r="H62" s="8"/>
    </row>
    <row r="63" spans="1:8" ht="12.75">
      <c r="A63" s="26"/>
      <c r="B63" s="27"/>
      <c r="C63" s="28"/>
      <c r="D63" s="28"/>
      <c r="E63" s="10" t="s">
        <v>53</v>
      </c>
      <c r="F63" s="8"/>
      <c r="G63" s="12">
        <v>173498.9106183069</v>
      </c>
      <c r="H63" s="8"/>
    </row>
    <row r="64" spans="1:8" ht="51">
      <c r="A64" s="20">
        <v>3</v>
      </c>
      <c r="B64" s="21" t="s">
        <v>54</v>
      </c>
      <c r="C64" s="22"/>
      <c r="D64" s="22"/>
      <c r="E64" s="10" t="s">
        <v>13</v>
      </c>
      <c r="F64" s="8"/>
      <c r="G64" s="12">
        <v>230946.90627687014</v>
      </c>
      <c r="H64" s="8"/>
    </row>
    <row r="65" spans="1:8" ht="12.75">
      <c r="A65" s="23"/>
      <c r="B65" s="24"/>
      <c r="C65" s="25"/>
      <c r="D65" s="25"/>
      <c r="E65" s="10" t="s">
        <v>44</v>
      </c>
      <c r="F65" s="8"/>
      <c r="G65" s="12">
        <v>89096.51762682716</v>
      </c>
      <c r="H65" s="8"/>
    </row>
    <row r="66" spans="1:8" ht="25.5">
      <c r="A66" s="23"/>
      <c r="B66" s="24"/>
      <c r="C66" s="25"/>
      <c r="D66" s="25"/>
      <c r="E66" s="10" t="s">
        <v>45</v>
      </c>
      <c r="F66" s="8"/>
      <c r="G66" s="12">
        <v>625.7311908856406</v>
      </c>
      <c r="H66" s="8"/>
    </row>
    <row r="67" spans="1:8" ht="25.5">
      <c r="A67" s="23"/>
      <c r="B67" s="24"/>
      <c r="C67" s="25"/>
      <c r="D67" s="25"/>
      <c r="E67" s="10" t="s">
        <v>14</v>
      </c>
      <c r="F67" s="8"/>
      <c r="G67" s="12">
        <v>104258.32582115219</v>
      </c>
      <c r="H67" s="8"/>
    </row>
    <row r="68" spans="1:8" ht="12.75">
      <c r="A68" s="23"/>
      <c r="B68" s="24"/>
      <c r="C68" s="25"/>
      <c r="D68" s="25"/>
      <c r="E68" s="10" t="s">
        <v>46</v>
      </c>
      <c r="F68" s="8"/>
      <c r="G68" s="12">
        <v>1973.3447979363714</v>
      </c>
      <c r="H68" s="8"/>
    </row>
    <row r="69" spans="1:8" ht="12.75">
      <c r="A69" s="23"/>
      <c r="B69" s="24"/>
      <c r="C69" s="25"/>
      <c r="D69" s="25"/>
      <c r="E69" s="10" t="s">
        <v>15</v>
      </c>
      <c r="F69" s="8"/>
      <c r="G69" s="12">
        <v>5887.145313843508</v>
      </c>
      <c r="H69" s="8"/>
    </row>
    <row r="70" spans="1:8" ht="12.75">
      <c r="A70" s="23"/>
      <c r="B70" s="24"/>
      <c r="C70" s="25"/>
      <c r="D70" s="25"/>
      <c r="E70" s="10" t="s">
        <v>16</v>
      </c>
      <c r="F70" s="8"/>
      <c r="G70" s="12">
        <v>6051.590713671539</v>
      </c>
      <c r="H70" s="8"/>
    </row>
    <row r="71" spans="1:8" ht="12.75">
      <c r="A71" s="23"/>
      <c r="B71" s="24"/>
      <c r="C71" s="25"/>
      <c r="D71" s="25"/>
      <c r="E71" s="10" t="s">
        <v>47</v>
      </c>
      <c r="F71" s="8"/>
      <c r="G71" s="12">
        <v>0</v>
      </c>
      <c r="H71" s="8"/>
    </row>
    <row r="72" spans="1:8" ht="12.75">
      <c r="A72" s="23"/>
      <c r="B72" s="24"/>
      <c r="C72" s="25"/>
      <c r="D72" s="25"/>
      <c r="E72" s="10" t="s">
        <v>48</v>
      </c>
      <c r="F72" s="8"/>
      <c r="G72" s="12">
        <v>122149.92685296647</v>
      </c>
      <c r="H72" s="8"/>
    </row>
    <row r="73" spans="1:8" ht="12.75">
      <c r="A73" s="23"/>
      <c r="B73" s="24"/>
      <c r="C73" s="25"/>
      <c r="D73" s="25"/>
      <c r="E73" s="10" t="s">
        <v>18</v>
      </c>
      <c r="F73" s="8"/>
      <c r="G73" s="12">
        <v>0</v>
      </c>
      <c r="H73" s="8"/>
    </row>
    <row r="74" spans="1:8" ht="12.75">
      <c r="A74" s="23"/>
      <c r="B74" s="24"/>
      <c r="C74" s="25"/>
      <c r="D74" s="25"/>
      <c r="E74" s="10" t="s">
        <v>19</v>
      </c>
      <c r="F74" s="8"/>
      <c r="G74" s="12">
        <v>311788.0107566638</v>
      </c>
      <c r="H74" s="8"/>
    </row>
    <row r="75" spans="1:8" ht="12.75">
      <c r="A75" s="23"/>
      <c r="B75" s="24"/>
      <c r="C75" s="25"/>
      <c r="D75" s="25"/>
      <c r="E75" s="10" t="s">
        <v>20</v>
      </c>
      <c r="F75" s="8"/>
      <c r="G75" s="12">
        <v>39927.236216681</v>
      </c>
      <c r="H75" s="8"/>
    </row>
    <row r="76" spans="1:8" ht="12.75">
      <c r="A76" s="23"/>
      <c r="B76" s="24"/>
      <c r="C76" s="25"/>
      <c r="D76" s="25"/>
      <c r="E76" s="10" t="s">
        <v>22</v>
      </c>
      <c r="F76" s="8"/>
      <c r="G76" s="12">
        <v>105179.13383490974</v>
      </c>
      <c r="H76" s="8"/>
    </row>
    <row r="77" spans="1:8" ht="12.75">
      <c r="A77" s="23"/>
      <c r="B77" s="24"/>
      <c r="C77" s="25"/>
      <c r="D77" s="25"/>
      <c r="E77" s="10" t="s">
        <v>49</v>
      </c>
      <c r="F77" s="8"/>
      <c r="G77" s="12">
        <v>21739.654462596733</v>
      </c>
      <c r="H77" s="8"/>
    </row>
    <row r="78" spans="1:8" ht="12.75">
      <c r="A78" s="23"/>
      <c r="B78" s="24"/>
      <c r="C78" s="25"/>
      <c r="D78" s="25"/>
      <c r="E78" s="10" t="s">
        <v>50</v>
      </c>
      <c r="F78" s="8"/>
      <c r="G78" s="12">
        <v>2795.564797936371</v>
      </c>
      <c r="H78" s="8"/>
    </row>
    <row r="79" spans="1:8" ht="12.75">
      <c r="A79" s="23"/>
      <c r="B79" s="24"/>
      <c r="C79" s="25"/>
      <c r="D79" s="25"/>
      <c r="E79" s="10" t="s">
        <v>24</v>
      </c>
      <c r="F79" s="8"/>
      <c r="G79" s="12">
        <v>89063.48409286328</v>
      </c>
      <c r="H79" s="8"/>
    </row>
    <row r="80" spans="1:8" ht="25.5">
      <c r="A80" s="23"/>
      <c r="B80" s="24"/>
      <c r="C80" s="25"/>
      <c r="D80" s="25"/>
      <c r="E80" s="10" t="s">
        <v>25</v>
      </c>
      <c r="F80" s="8"/>
      <c r="G80" s="12">
        <v>0</v>
      </c>
      <c r="H80" s="8"/>
    </row>
    <row r="81" spans="1:8" ht="25.5">
      <c r="A81" s="23"/>
      <c r="B81" s="24"/>
      <c r="C81" s="25"/>
      <c r="D81" s="25"/>
      <c r="E81" s="10" t="s">
        <v>28</v>
      </c>
      <c r="F81" s="8"/>
      <c r="G81" s="12">
        <v>45518.48667239897</v>
      </c>
      <c r="H81" s="8"/>
    </row>
    <row r="82" spans="1:8" ht="25.5">
      <c r="A82" s="23"/>
      <c r="B82" s="24"/>
      <c r="C82" s="25"/>
      <c r="D82" s="25"/>
      <c r="E82" s="10" t="s">
        <v>29</v>
      </c>
      <c r="F82" s="8"/>
      <c r="G82" s="12">
        <v>2170.67</v>
      </c>
      <c r="H82" s="8"/>
    </row>
    <row r="83" spans="1:8" ht="25.5">
      <c r="A83" s="23"/>
      <c r="B83" s="24"/>
      <c r="C83" s="25"/>
      <c r="D83" s="25"/>
      <c r="E83" s="10" t="s">
        <v>30</v>
      </c>
      <c r="F83" s="8"/>
      <c r="G83" s="12">
        <v>29271.273490971624</v>
      </c>
      <c r="H83" s="8"/>
    </row>
    <row r="84" spans="1:8" ht="12.75">
      <c r="A84" s="23"/>
      <c r="B84" s="24"/>
      <c r="C84" s="25"/>
      <c r="D84" s="25"/>
      <c r="E84" s="10" t="s">
        <v>51</v>
      </c>
      <c r="F84" s="8"/>
      <c r="G84" s="12">
        <v>18352.106620808256</v>
      </c>
      <c r="H84" s="8"/>
    </row>
    <row r="85" spans="1:8" ht="12.75">
      <c r="A85" s="23"/>
      <c r="B85" s="24"/>
      <c r="C85" s="25"/>
      <c r="D85" s="25"/>
      <c r="E85" s="10" t="s">
        <v>35</v>
      </c>
      <c r="F85" s="8"/>
      <c r="G85" s="12">
        <v>16839.145073086846</v>
      </c>
      <c r="H85" s="8"/>
    </row>
    <row r="86" spans="1:8" ht="12.75">
      <c r="A86" s="23"/>
      <c r="B86" s="24"/>
      <c r="C86" s="25"/>
      <c r="D86" s="25"/>
      <c r="E86" s="10" t="s">
        <v>52</v>
      </c>
      <c r="F86" s="8"/>
      <c r="G86" s="12">
        <v>0</v>
      </c>
      <c r="H86" s="8"/>
    </row>
    <row r="87" spans="1:8" ht="12.75">
      <c r="A87" s="26"/>
      <c r="B87" s="27"/>
      <c r="C87" s="28"/>
      <c r="D87" s="28"/>
      <c r="E87" s="10" t="s">
        <v>53</v>
      </c>
      <c r="F87" s="8"/>
      <c r="G87" s="12">
        <v>310636.8715219261</v>
      </c>
      <c r="H87" s="8"/>
    </row>
    <row r="88" spans="1:8" ht="51">
      <c r="A88" s="20">
        <v>4</v>
      </c>
      <c r="B88" s="21" t="s">
        <v>79</v>
      </c>
      <c r="C88" s="29" t="s">
        <v>55</v>
      </c>
      <c r="D88" s="29" t="s">
        <v>56</v>
      </c>
      <c r="E88" s="10" t="s">
        <v>13</v>
      </c>
      <c r="F88" s="8"/>
      <c r="G88" s="12">
        <v>82882.9056567713</v>
      </c>
      <c r="H88" s="8"/>
    </row>
    <row r="89" spans="1:8" ht="12.75">
      <c r="A89" s="23"/>
      <c r="B89" s="24"/>
      <c r="C89" s="30"/>
      <c r="D89" s="30"/>
      <c r="E89" s="10" t="s">
        <v>44</v>
      </c>
      <c r="F89" s="8"/>
      <c r="G89" s="12">
        <v>31975.22082388806</v>
      </c>
      <c r="H89" s="8"/>
    </row>
    <row r="90" spans="1:8" ht="25.5">
      <c r="A90" s="23"/>
      <c r="B90" s="24"/>
      <c r="C90" s="30"/>
      <c r="D90" s="30"/>
      <c r="E90" s="10" t="s">
        <v>45</v>
      </c>
      <c r="F90" s="8"/>
      <c r="G90" s="12">
        <v>224.56425388884543</v>
      </c>
      <c r="H90" s="8"/>
    </row>
    <row r="91" spans="1:8" ht="25.5">
      <c r="A91" s="23"/>
      <c r="B91" s="24"/>
      <c r="C91" s="30"/>
      <c r="D91" s="30"/>
      <c r="E91" s="10" t="s">
        <v>14</v>
      </c>
      <c r="F91" s="8"/>
      <c r="G91" s="12">
        <v>37416.535446541966</v>
      </c>
      <c r="H91" s="8"/>
    </row>
    <row r="92" spans="1:8" ht="12.75">
      <c r="A92" s="23"/>
      <c r="B92" s="24"/>
      <c r="C92" s="30"/>
      <c r="D92" s="30"/>
      <c r="E92" s="10" t="s">
        <v>46</v>
      </c>
      <c r="F92" s="8"/>
      <c r="G92" s="12">
        <v>708.1997967638551</v>
      </c>
      <c r="H92" s="8"/>
    </row>
    <row r="93" spans="1:8" ht="12.75">
      <c r="A93" s="23"/>
      <c r="B93" s="24"/>
      <c r="C93" s="30"/>
      <c r="D93" s="30"/>
      <c r="E93" s="10" t="s">
        <v>15</v>
      </c>
      <c r="F93" s="8"/>
      <c r="G93" s="12">
        <v>2112.7960603455012</v>
      </c>
      <c r="H93" s="8"/>
    </row>
    <row r="94" spans="1:8" ht="12.75">
      <c r="A94" s="23"/>
      <c r="B94" s="24"/>
      <c r="C94" s="30"/>
      <c r="D94" s="30"/>
      <c r="E94" s="10" t="s">
        <v>16</v>
      </c>
      <c r="F94" s="8"/>
      <c r="G94" s="12">
        <v>2171.8127100758225</v>
      </c>
      <c r="H94" s="8"/>
    </row>
    <row r="95" spans="1:8" ht="12.75">
      <c r="A95" s="23"/>
      <c r="B95" s="24"/>
      <c r="C95" s="30"/>
      <c r="D95" s="30"/>
      <c r="E95" s="10" t="s">
        <v>47</v>
      </c>
      <c r="F95" s="8"/>
      <c r="G95" s="12">
        <v>0</v>
      </c>
      <c r="H95" s="8"/>
    </row>
    <row r="96" spans="1:8" ht="12.75">
      <c r="A96" s="23"/>
      <c r="B96" s="24"/>
      <c r="C96" s="30"/>
      <c r="D96" s="30"/>
      <c r="E96" s="10" t="s">
        <v>48</v>
      </c>
      <c r="F96" s="8"/>
      <c r="G96" s="12">
        <v>43837.52576274347</v>
      </c>
      <c r="H96" s="8"/>
    </row>
    <row r="97" spans="1:8" ht="12.75">
      <c r="A97" s="23"/>
      <c r="B97" s="24"/>
      <c r="C97" s="30"/>
      <c r="D97" s="30"/>
      <c r="E97" s="10" t="s">
        <v>18</v>
      </c>
      <c r="F97" s="8"/>
      <c r="G97" s="12">
        <v>0</v>
      </c>
      <c r="H97" s="8"/>
    </row>
    <row r="98" spans="1:8" ht="12.75">
      <c r="A98" s="23"/>
      <c r="B98" s="24"/>
      <c r="C98" s="30"/>
      <c r="D98" s="30"/>
      <c r="E98" s="10" t="s">
        <v>19</v>
      </c>
      <c r="F98" s="8"/>
      <c r="G98" s="12">
        <v>111895.40146852516</v>
      </c>
      <c r="H98" s="8"/>
    </row>
    <row r="99" spans="1:8" ht="12.75">
      <c r="A99" s="23"/>
      <c r="B99" s="24"/>
      <c r="C99" s="30"/>
      <c r="D99" s="30"/>
      <c r="E99" s="10" t="s">
        <v>20</v>
      </c>
      <c r="F99" s="8"/>
      <c r="G99" s="12">
        <v>14329.205464622675</v>
      </c>
      <c r="H99" s="8"/>
    </row>
    <row r="100" spans="1:8" ht="12.75">
      <c r="A100" s="23"/>
      <c r="B100" s="24"/>
      <c r="C100" s="30"/>
      <c r="D100" s="30"/>
      <c r="E100" s="10" t="s">
        <v>22</v>
      </c>
      <c r="F100" s="8"/>
      <c r="G100" s="12">
        <v>37746.999068470366</v>
      </c>
      <c r="H100" s="8"/>
    </row>
    <row r="101" spans="1:8" ht="12.75">
      <c r="A101" s="23"/>
      <c r="B101" s="24"/>
      <c r="C101" s="30"/>
      <c r="D101" s="30"/>
      <c r="E101" s="10" t="s">
        <v>49</v>
      </c>
      <c r="F101" s="8"/>
      <c r="G101" s="12">
        <v>7801.990368724599</v>
      </c>
      <c r="H101" s="8"/>
    </row>
    <row r="102" spans="1:8" ht="12.75">
      <c r="A102" s="23"/>
      <c r="B102" s="24"/>
      <c r="C102" s="30"/>
      <c r="D102" s="30"/>
      <c r="E102" s="10" t="s">
        <v>50</v>
      </c>
      <c r="F102" s="8"/>
      <c r="G102" s="12">
        <v>1003.2813154761272</v>
      </c>
      <c r="H102" s="8"/>
    </row>
    <row r="103" spans="1:8" ht="12.75">
      <c r="A103" s="23"/>
      <c r="B103" s="24"/>
      <c r="C103" s="30"/>
      <c r="D103" s="30"/>
      <c r="E103" s="10" t="s">
        <v>24</v>
      </c>
      <c r="F103" s="8"/>
      <c r="G103" s="12">
        <v>31963.36518057653</v>
      </c>
      <c r="H103" s="8"/>
    </row>
    <row r="104" spans="1:8" ht="25.5">
      <c r="A104" s="23"/>
      <c r="B104" s="24"/>
      <c r="C104" s="30"/>
      <c r="D104" s="30"/>
      <c r="E104" s="10" t="s">
        <v>25</v>
      </c>
      <c r="F104" s="8"/>
      <c r="G104" s="12">
        <v>0</v>
      </c>
      <c r="H104" s="8"/>
    </row>
    <row r="105" spans="1:8" ht="25.5">
      <c r="A105" s="23"/>
      <c r="B105" s="24"/>
      <c r="C105" s="30"/>
      <c r="D105" s="30"/>
      <c r="E105" s="10" t="s">
        <v>28</v>
      </c>
      <c r="F105" s="8"/>
      <c r="G105" s="12">
        <v>16335.808645352925</v>
      </c>
      <c r="H105" s="8"/>
    </row>
    <row r="106" spans="1:8" ht="25.5">
      <c r="A106" s="23"/>
      <c r="B106" s="24"/>
      <c r="C106" s="30"/>
      <c r="D106" s="30"/>
      <c r="E106" s="10" t="s">
        <v>29</v>
      </c>
      <c r="F106" s="8"/>
      <c r="G106" s="12">
        <v>779.0152094003982</v>
      </c>
      <c r="H106" s="8"/>
    </row>
    <row r="107" spans="1:8" ht="25.5">
      <c r="A107" s="23"/>
      <c r="B107" s="24"/>
      <c r="C107" s="30"/>
      <c r="D107" s="30"/>
      <c r="E107" s="10" t="s">
        <v>30</v>
      </c>
      <c r="F107" s="8"/>
      <c r="G107" s="12">
        <v>10504.96046890881</v>
      </c>
      <c r="H107" s="8"/>
    </row>
    <row r="108" spans="1:8" ht="12.75">
      <c r="A108" s="23"/>
      <c r="B108" s="24"/>
      <c r="C108" s="30"/>
      <c r="D108" s="30"/>
      <c r="E108" s="10" t="s">
        <v>51</v>
      </c>
      <c r="F108" s="8"/>
      <c r="G108" s="12">
        <v>6586.258109903853</v>
      </c>
      <c r="H108" s="8"/>
    </row>
    <row r="109" spans="1:8" ht="12.75">
      <c r="A109" s="23"/>
      <c r="B109" s="24"/>
      <c r="C109" s="30"/>
      <c r="D109" s="30"/>
      <c r="E109" s="10" t="s">
        <v>35</v>
      </c>
      <c r="F109" s="8"/>
      <c r="G109" s="12">
        <v>6043.283411939579</v>
      </c>
      <c r="H109" s="8"/>
    </row>
    <row r="110" spans="1:8" ht="12.75">
      <c r="A110" s="23"/>
      <c r="B110" s="24"/>
      <c r="C110" s="30"/>
      <c r="D110" s="30"/>
      <c r="E110" s="10" t="s">
        <v>52</v>
      </c>
      <c r="F110" s="8"/>
      <c r="G110" s="12">
        <v>0</v>
      </c>
      <c r="H110" s="8"/>
    </row>
    <row r="111" spans="1:8" ht="12.75">
      <c r="A111" s="26"/>
      <c r="B111" s="27"/>
      <c r="C111" s="31"/>
      <c r="D111" s="31"/>
      <c r="E111" s="10" t="s">
        <v>53</v>
      </c>
      <c r="F111" s="8"/>
      <c r="G111" s="12">
        <v>111482.27675509924</v>
      </c>
      <c r="H111" s="8"/>
    </row>
    <row r="112" spans="1:8" ht="51">
      <c r="A112" s="20">
        <v>5</v>
      </c>
      <c r="B112" s="21" t="s">
        <v>80</v>
      </c>
      <c r="C112" s="29" t="s">
        <v>57</v>
      </c>
      <c r="D112" s="29" t="s">
        <v>58</v>
      </c>
      <c r="E112" s="10" t="s">
        <v>13</v>
      </c>
      <c r="F112" s="8"/>
      <c r="G112" s="12">
        <v>702.5835711302468</v>
      </c>
      <c r="H112" s="8"/>
    </row>
    <row r="113" spans="1:8" ht="12.75">
      <c r="A113" s="23"/>
      <c r="B113" s="24"/>
      <c r="C113" s="30"/>
      <c r="D113" s="30"/>
      <c r="E113" s="10" t="s">
        <v>44</v>
      </c>
      <c r="F113" s="8"/>
      <c r="G113" s="12">
        <v>271.04822950050806</v>
      </c>
      <c r="H113" s="8"/>
    </row>
    <row r="114" spans="1:8" ht="25.5">
      <c r="A114" s="23"/>
      <c r="B114" s="24"/>
      <c r="C114" s="30"/>
      <c r="D114" s="30"/>
      <c r="E114" s="10" t="s">
        <v>45</v>
      </c>
      <c r="F114" s="8"/>
      <c r="G114" s="12">
        <v>1.9035910263425309</v>
      </c>
      <c r="H114" s="8"/>
    </row>
    <row r="115" spans="1:8" ht="25.5">
      <c r="A115" s="23"/>
      <c r="B115" s="24"/>
      <c r="C115" s="30"/>
      <c r="D115" s="30"/>
      <c r="E115" s="10" t="s">
        <v>14</v>
      </c>
      <c r="F115" s="8"/>
      <c r="G115" s="12">
        <v>317.17328060644843</v>
      </c>
      <c r="H115" s="8"/>
    </row>
    <row r="116" spans="1:8" ht="12.75">
      <c r="A116" s="23"/>
      <c r="B116" s="24"/>
      <c r="C116" s="30"/>
      <c r="D116" s="30"/>
      <c r="E116" s="10" t="s">
        <v>46</v>
      </c>
      <c r="F116" s="8"/>
      <c r="G116" s="12">
        <v>6.003283045415461</v>
      </c>
      <c r="H116" s="8"/>
    </row>
    <row r="117" spans="1:8" ht="12.75">
      <c r="A117" s="23"/>
      <c r="B117" s="24"/>
      <c r="C117" s="30"/>
      <c r="D117" s="30"/>
      <c r="E117" s="10" t="s">
        <v>15</v>
      </c>
      <c r="F117" s="8"/>
      <c r="G117" s="12">
        <v>17.90979441882279</v>
      </c>
      <c r="H117" s="8"/>
    </row>
    <row r="118" spans="1:8" ht="12.75">
      <c r="A118" s="23"/>
      <c r="B118" s="24"/>
      <c r="C118" s="30"/>
      <c r="D118" s="30"/>
      <c r="E118" s="10" t="s">
        <v>16</v>
      </c>
      <c r="F118" s="8"/>
      <c r="G118" s="12">
        <v>18.410068005940747</v>
      </c>
      <c r="H118" s="8"/>
    </row>
    <row r="119" spans="1:8" ht="12.75">
      <c r="A119" s="23"/>
      <c r="B119" s="24"/>
      <c r="C119" s="30"/>
      <c r="D119" s="30"/>
      <c r="E119" s="10" t="s">
        <v>47</v>
      </c>
      <c r="F119" s="8"/>
      <c r="G119" s="12">
        <v>0</v>
      </c>
      <c r="H119" s="8"/>
    </row>
    <row r="120" spans="1:8" ht="12.75">
      <c r="A120" s="23"/>
      <c r="B120" s="24"/>
      <c r="C120" s="30"/>
      <c r="D120" s="30"/>
      <c r="E120" s="10" t="s">
        <v>48</v>
      </c>
      <c r="F120" s="8"/>
      <c r="G120" s="12">
        <v>371.6028673927923</v>
      </c>
      <c r="H120" s="8"/>
    </row>
    <row r="121" spans="1:8" ht="12.75">
      <c r="A121" s="23"/>
      <c r="B121" s="24"/>
      <c r="C121" s="30"/>
      <c r="D121" s="30"/>
      <c r="E121" s="10" t="s">
        <v>18</v>
      </c>
      <c r="F121" s="8"/>
      <c r="G121" s="12">
        <v>0</v>
      </c>
      <c r="H121" s="8"/>
    </row>
    <row r="122" spans="1:8" ht="12.75">
      <c r="A122" s="23"/>
      <c r="B122" s="24"/>
      <c r="C122" s="30"/>
      <c r="D122" s="30"/>
      <c r="E122" s="10" t="s">
        <v>19</v>
      </c>
      <c r="F122" s="8"/>
      <c r="G122" s="12">
        <v>948.5173104616704</v>
      </c>
      <c r="H122" s="8"/>
    </row>
    <row r="123" spans="1:8" ht="12.75">
      <c r="A123" s="23"/>
      <c r="B123" s="24"/>
      <c r="C123" s="30"/>
      <c r="D123" s="30"/>
      <c r="E123" s="10" t="s">
        <v>20</v>
      </c>
      <c r="F123" s="8"/>
      <c r="G123" s="12">
        <v>121.46611254779488</v>
      </c>
      <c r="H123" s="8"/>
    </row>
    <row r="124" spans="1:8" ht="12.75">
      <c r="A124" s="23"/>
      <c r="B124" s="24"/>
      <c r="C124" s="30"/>
      <c r="D124" s="30"/>
      <c r="E124" s="10" t="s">
        <v>22</v>
      </c>
      <c r="F124" s="8"/>
      <c r="G124" s="12">
        <v>319.9745616400137</v>
      </c>
      <c r="H124" s="8"/>
    </row>
    <row r="125" spans="1:8" ht="12.75">
      <c r="A125" s="23"/>
      <c r="B125" s="24"/>
      <c r="C125" s="30"/>
      <c r="D125" s="30"/>
      <c r="E125" s="10" t="s">
        <v>49</v>
      </c>
      <c r="F125" s="8"/>
      <c r="G125" s="12">
        <v>66.13607729779793</v>
      </c>
      <c r="H125" s="8"/>
    </row>
    <row r="126" spans="1:8" ht="12.75">
      <c r="A126" s="23"/>
      <c r="B126" s="24"/>
      <c r="C126" s="30"/>
      <c r="D126" s="30"/>
      <c r="E126" s="10" t="s">
        <v>50</v>
      </c>
      <c r="F126" s="8"/>
      <c r="G126" s="12">
        <v>8.504636316618829</v>
      </c>
      <c r="H126" s="8"/>
    </row>
    <row r="127" spans="1:8" ht="12.75">
      <c r="A127" s="23"/>
      <c r="B127" s="24"/>
      <c r="C127" s="30"/>
      <c r="D127" s="30"/>
      <c r="E127" s="10" t="s">
        <v>24</v>
      </c>
      <c r="F127" s="8"/>
      <c r="G127" s="12">
        <v>270.94773133203944</v>
      </c>
      <c r="H127" s="8"/>
    </row>
    <row r="128" spans="1:8" ht="25.5">
      <c r="A128" s="23"/>
      <c r="B128" s="24"/>
      <c r="C128" s="30"/>
      <c r="D128" s="30"/>
      <c r="E128" s="10" t="s">
        <v>25</v>
      </c>
      <c r="F128" s="8"/>
      <c r="G128" s="12">
        <v>0</v>
      </c>
      <c r="H128" s="8"/>
    </row>
    <row r="129" spans="1:8" ht="25.5">
      <c r="A129" s="23"/>
      <c r="B129" s="24"/>
      <c r="C129" s="30"/>
      <c r="D129" s="30"/>
      <c r="E129" s="10" t="s">
        <v>28</v>
      </c>
      <c r="F129" s="8"/>
      <c r="G129" s="12">
        <v>138.47572891424997</v>
      </c>
      <c r="H129" s="8"/>
    </row>
    <row r="130" spans="1:8" ht="25.5">
      <c r="A130" s="23"/>
      <c r="B130" s="24"/>
      <c r="C130" s="30"/>
      <c r="D130" s="30"/>
      <c r="E130" s="10" t="s">
        <v>29</v>
      </c>
      <c r="F130" s="8"/>
      <c r="G130" s="12">
        <v>6.603572635976886</v>
      </c>
      <c r="H130" s="8"/>
    </row>
    <row r="131" spans="1:8" ht="25.5">
      <c r="A131" s="23"/>
      <c r="B131" s="24"/>
      <c r="C131" s="30"/>
      <c r="D131" s="30"/>
      <c r="E131" s="10" t="s">
        <v>30</v>
      </c>
      <c r="F131" s="8"/>
      <c r="G131" s="12">
        <v>89.04867152452502</v>
      </c>
      <c r="H131" s="8"/>
    </row>
    <row r="132" spans="1:8" ht="12.75">
      <c r="A132" s="23"/>
      <c r="B132" s="24"/>
      <c r="C132" s="30"/>
      <c r="D132" s="30"/>
      <c r="E132" s="10" t="s">
        <v>51</v>
      </c>
      <c r="F132" s="8"/>
      <c r="G132" s="12">
        <v>55.830532322363794</v>
      </c>
      <c r="H132" s="8"/>
    </row>
    <row r="133" spans="1:8" ht="12.75">
      <c r="A133" s="23"/>
      <c r="B133" s="24"/>
      <c r="C133" s="30"/>
      <c r="D133" s="30"/>
      <c r="E133" s="10" t="s">
        <v>35</v>
      </c>
      <c r="F133" s="8"/>
      <c r="G133" s="12">
        <v>51.227832895911675</v>
      </c>
      <c r="H133" s="8"/>
    </row>
    <row r="134" spans="1:8" ht="12.75">
      <c r="A134" s="23"/>
      <c r="B134" s="24"/>
      <c r="C134" s="30"/>
      <c r="D134" s="30"/>
      <c r="E134" s="10" t="s">
        <v>52</v>
      </c>
      <c r="F134" s="8"/>
      <c r="G134" s="12">
        <v>0</v>
      </c>
      <c r="H134" s="8"/>
    </row>
    <row r="135" spans="1:8" ht="12.75">
      <c r="A135" s="26"/>
      <c r="B135" s="27"/>
      <c r="C135" s="31"/>
      <c r="D135" s="31"/>
      <c r="E135" s="10" t="s">
        <v>53</v>
      </c>
      <c r="F135" s="8"/>
      <c r="G135" s="12">
        <v>945.0153261359408</v>
      </c>
      <c r="H135" s="8"/>
    </row>
    <row r="136" spans="1:8" ht="51">
      <c r="A136" s="20">
        <v>6</v>
      </c>
      <c r="B136" s="21" t="s">
        <v>81</v>
      </c>
      <c r="C136" s="29" t="s">
        <v>57</v>
      </c>
      <c r="D136" s="29" t="s">
        <v>59</v>
      </c>
      <c r="E136" s="10" t="s">
        <v>13</v>
      </c>
      <c r="F136" s="8"/>
      <c r="G136" s="12">
        <v>3430.583843409408</v>
      </c>
      <c r="H136" s="8"/>
    </row>
    <row r="137" spans="1:8" ht="12.75">
      <c r="A137" s="23"/>
      <c r="B137" s="24"/>
      <c r="C137" s="30"/>
      <c r="D137" s="30"/>
      <c r="E137" s="10" t="s">
        <v>44</v>
      </c>
      <c r="F137" s="8"/>
      <c r="G137" s="12">
        <v>1323.4776831079494</v>
      </c>
      <c r="H137" s="8"/>
    </row>
    <row r="138" spans="1:8" ht="25.5">
      <c r="A138" s="23"/>
      <c r="B138" s="24"/>
      <c r="C138" s="30"/>
      <c r="D138" s="30"/>
      <c r="E138" s="10" t="s">
        <v>45</v>
      </c>
      <c r="F138" s="8"/>
      <c r="G138" s="12">
        <v>9.294878058313138</v>
      </c>
      <c r="H138" s="8"/>
    </row>
    <row r="139" spans="1:8" ht="25.5">
      <c r="A139" s="23"/>
      <c r="B139" s="24"/>
      <c r="C139" s="30"/>
      <c r="D139" s="30"/>
      <c r="E139" s="10" t="s">
        <v>14</v>
      </c>
      <c r="F139" s="8"/>
      <c r="G139" s="12">
        <v>1548.6976592111741</v>
      </c>
      <c r="H139" s="8"/>
    </row>
    <row r="140" spans="1:8" ht="12.75">
      <c r="A140" s="23"/>
      <c r="B140" s="24"/>
      <c r="C140" s="30"/>
      <c r="D140" s="30"/>
      <c r="E140" s="10" t="s">
        <v>46</v>
      </c>
      <c r="F140" s="8"/>
      <c r="G140" s="12">
        <v>29.31290549519268</v>
      </c>
      <c r="H140" s="8"/>
    </row>
    <row r="141" spans="1:8" ht="12.75">
      <c r="A141" s="23"/>
      <c r="B141" s="24"/>
      <c r="C141" s="30"/>
      <c r="D141" s="30"/>
      <c r="E141" s="10" t="s">
        <v>15</v>
      </c>
      <c r="F141" s="8"/>
      <c r="G141" s="12">
        <v>87.45016806065817</v>
      </c>
      <c r="H141" s="8"/>
    </row>
    <row r="142" spans="1:8" ht="12.75">
      <c r="A142" s="23"/>
      <c r="B142" s="24"/>
      <c r="C142" s="30"/>
      <c r="D142" s="30"/>
      <c r="E142" s="10" t="s">
        <v>16</v>
      </c>
      <c r="F142" s="8"/>
      <c r="G142" s="12">
        <v>89.89291018525755</v>
      </c>
      <c r="H142" s="8"/>
    </row>
    <row r="143" spans="1:8" ht="12.75">
      <c r="A143" s="23"/>
      <c r="B143" s="24"/>
      <c r="C143" s="30"/>
      <c r="D143" s="30"/>
      <c r="E143" s="10" t="s">
        <v>47</v>
      </c>
      <c r="F143" s="8"/>
      <c r="G143" s="12">
        <v>0</v>
      </c>
      <c r="H143" s="8"/>
    </row>
    <row r="144" spans="1:8" ht="12.75">
      <c r="A144" s="23"/>
      <c r="B144" s="24"/>
      <c r="C144" s="30"/>
      <c r="D144" s="30"/>
      <c r="E144" s="10" t="s">
        <v>48</v>
      </c>
      <c r="F144" s="8"/>
      <c r="G144" s="12">
        <v>1814.4671259413685</v>
      </c>
      <c r="H144" s="8"/>
    </row>
    <row r="145" spans="1:8" ht="12.75">
      <c r="A145" s="23"/>
      <c r="B145" s="24"/>
      <c r="C145" s="30"/>
      <c r="D145" s="30"/>
      <c r="E145" s="10" t="s">
        <v>18</v>
      </c>
      <c r="F145" s="8"/>
      <c r="G145" s="12">
        <v>0</v>
      </c>
      <c r="H145" s="8"/>
    </row>
    <row r="146" spans="1:8" ht="12.75">
      <c r="A146" s="23"/>
      <c r="B146" s="24"/>
      <c r="C146" s="30"/>
      <c r="D146" s="30"/>
      <c r="E146" s="10" t="s">
        <v>19</v>
      </c>
      <c r="F146" s="8"/>
      <c r="G146" s="12">
        <v>4631.432179988625</v>
      </c>
      <c r="H146" s="8"/>
    </row>
    <row r="147" spans="1:8" ht="12.75">
      <c r="A147" s="23"/>
      <c r="B147" s="24"/>
      <c r="C147" s="30"/>
      <c r="D147" s="30"/>
      <c r="E147" s="10" t="s">
        <v>20</v>
      </c>
      <c r="F147" s="8"/>
      <c r="G147" s="12">
        <v>593.0962526747796</v>
      </c>
      <c r="H147" s="8"/>
    </row>
    <row r="148" spans="1:8" ht="12.75">
      <c r="A148" s="23"/>
      <c r="B148" s="24"/>
      <c r="C148" s="30"/>
      <c r="D148" s="30"/>
      <c r="E148" s="10" t="s">
        <v>22</v>
      </c>
      <c r="F148" s="8"/>
      <c r="G148" s="12">
        <v>1562.3757892578792</v>
      </c>
      <c r="H148" s="8"/>
    </row>
    <row r="149" spans="1:8" ht="12.75">
      <c r="A149" s="23"/>
      <c r="B149" s="24"/>
      <c r="C149" s="30"/>
      <c r="D149" s="30"/>
      <c r="E149" s="10" t="s">
        <v>49</v>
      </c>
      <c r="F149" s="8"/>
      <c r="G149" s="12">
        <v>322.93006493065394</v>
      </c>
      <c r="H149" s="8"/>
    </row>
    <row r="150" spans="1:8" ht="12.75">
      <c r="A150" s="23"/>
      <c r="B150" s="24"/>
      <c r="C150" s="30"/>
      <c r="D150" s="30"/>
      <c r="E150" s="10" t="s">
        <v>50</v>
      </c>
      <c r="F150" s="8"/>
      <c r="G150" s="12">
        <v>41.52654451474037</v>
      </c>
      <c r="H150" s="8"/>
    </row>
    <row r="151" spans="1:8" ht="12.75">
      <c r="A151" s="23"/>
      <c r="B151" s="24"/>
      <c r="C151" s="30"/>
      <c r="D151" s="30"/>
      <c r="E151" s="10" t="s">
        <v>24</v>
      </c>
      <c r="F151" s="8"/>
      <c r="G151" s="12">
        <v>1322.986969394724</v>
      </c>
      <c r="H151" s="8"/>
    </row>
    <row r="152" spans="1:8" ht="25.5">
      <c r="A152" s="23"/>
      <c r="B152" s="24"/>
      <c r="C152" s="30"/>
      <c r="D152" s="30"/>
      <c r="E152" s="10" t="s">
        <v>25</v>
      </c>
      <c r="F152" s="8"/>
      <c r="G152" s="12">
        <v>0</v>
      </c>
      <c r="H152" s="8"/>
    </row>
    <row r="153" spans="1:8" ht="25.5">
      <c r="A153" s="23"/>
      <c r="B153" s="24"/>
      <c r="C153" s="30"/>
      <c r="D153" s="30"/>
      <c r="E153" s="10" t="s">
        <v>28</v>
      </c>
      <c r="F153" s="8"/>
      <c r="G153" s="12">
        <v>676.1510200891112</v>
      </c>
      <c r="H153" s="8"/>
    </row>
    <row r="154" spans="1:8" ht="25.5">
      <c r="A154" s="23"/>
      <c r="B154" s="24"/>
      <c r="C154" s="30"/>
      <c r="D154" s="30"/>
      <c r="E154" s="10" t="s">
        <v>29</v>
      </c>
      <c r="F154" s="8"/>
      <c r="G154" s="12">
        <v>32.24400701160589</v>
      </c>
      <c r="H154" s="8"/>
    </row>
    <row r="155" spans="1:8" ht="25.5">
      <c r="A155" s="23"/>
      <c r="B155" s="24"/>
      <c r="C155" s="30"/>
      <c r="D155" s="30"/>
      <c r="E155" s="10" t="s">
        <v>30</v>
      </c>
      <c r="F155" s="8"/>
      <c r="G155" s="12">
        <v>434.8079664283448</v>
      </c>
      <c r="H155" s="8"/>
    </row>
    <row r="156" spans="1:8" ht="12.75">
      <c r="A156" s="23"/>
      <c r="B156" s="24"/>
      <c r="C156" s="30"/>
      <c r="D156" s="30"/>
      <c r="E156" s="10" t="s">
        <v>51</v>
      </c>
      <c r="F156" s="8"/>
      <c r="G156" s="12">
        <v>272.61002110529193</v>
      </c>
      <c r="H156" s="8"/>
    </row>
    <row r="157" spans="1:8" ht="12.75">
      <c r="A157" s="23"/>
      <c r="B157" s="24"/>
      <c r="C157" s="30"/>
      <c r="D157" s="30"/>
      <c r="E157" s="10" t="s">
        <v>35</v>
      </c>
      <c r="F157" s="8"/>
      <c r="G157" s="12">
        <v>250.13590281206868</v>
      </c>
      <c r="H157" s="8"/>
    </row>
    <row r="158" spans="1:8" ht="12.75">
      <c r="A158" s="23"/>
      <c r="B158" s="24"/>
      <c r="C158" s="30"/>
      <c r="D158" s="30"/>
      <c r="E158" s="10" t="s">
        <v>52</v>
      </c>
      <c r="F158" s="8"/>
      <c r="G158" s="12">
        <v>0</v>
      </c>
      <c r="H158" s="8"/>
    </row>
    <row r="159" spans="1:8" ht="12.75">
      <c r="A159" s="26"/>
      <c r="B159" s="27"/>
      <c r="C159" s="31"/>
      <c r="D159" s="31"/>
      <c r="E159" s="10" t="s">
        <v>53</v>
      </c>
      <c r="F159" s="8"/>
      <c r="G159" s="12">
        <v>4614.332647148149</v>
      </c>
      <c r="H159" s="8"/>
    </row>
    <row r="160" spans="1:8" ht="51">
      <c r="A160" s="20">
        <v>7</v>
      </c>
      <c r="B160" s="21" t="s">
        <v>82</v>
      </c>
      <c r="C160" s="29" t="s">
        <v>57</v>
      </c>
      <c r="D160" s="29" t="s">
        <v>60</v>
      </c>
      <c r="E160" s="10" t="s">
        <v>13</v>
      </c>
      <c r="F160" s="8"/>
      <c r="G160" s="12">
        <v>8680.749357363165</v>
      </c>
      <c r="H160" s="8"/>
    </row>
    <row r="161" spans="1:8" ht="12.75">
      <c r="A161" s="23"/>
      <c r="B161" s="24"/>
      <c r="C161" s="30"/>
      <c r="D161" s="30"/>
      <c r="E161" s="10" t="s">
        <v>44</v>
      </c>
      <c r="F161" s="8"/>
      <c r="G161" s="12">
        <v>3348.927929336355</v>
      </c>
      <c r="H161" s="8"/>
    </row>
    <row r="162" spans="1:8" ht="25.5">
      <c r="A162" s="23"/>
      <c r="B162" s="24"/>
      <c r="C162" s="30"/>
      <c r="D162" s="30"/>
      <c r="E162" s="10" t="s">
        <v>45</v>
      </c>
      <c r="F162" s="8"/>
      <c r="G162" s="12">
        <v>23.519759438755564</v>
      </c>
      <c r="H162" s="8"/>
    </row>
    <row r="163" spans="1:8" ht="25.5">
      <c r="A163" s="23"/>
      <c r="B163" s="24"/>
      <c r="C163" s="30"/>
      <c r="D163" s="30"/>
      <c r="E163" s="10" t="s">
        <v>14</v>
      </c>
      <c r="F163" s="8"/>
      <c r="G163" s="12">
        <v>3918.8245568679545</v>
      </c>
      <c r="H163" s="8"/>
    </row>
    <row r="164" spans="1:8" ht="12.75">
      <c r="A164" s="23"/>
      <c r="B164" s="24"/>
      <c r="C164" s="30"/>
      <c r="D164" s="30"/>
      <c r="E164" s="10" t="s">
        <v>46</v>
      </c>
      <c r="F164" s="8"/>
      <c r="G164" s="12">
        <v>74.17337606503555</v>
      </c>
      <c r="H164" s="8"/>
    </row>
    <row r="165" spans="1:8" ht="12.75">
      <c r="A165" s="23"/>
      <c r="B165" s="24"/>
      <c r="C165" s="30"/>
      <c r="D165" s="30"/>
      <c r="E165" s="10" t="s">
        <v>15</v>
      </c>
      <c r="F165" s="8"/>
      <c r="G165" s="12">
        <v>221.28390526068938</v>
      </c>
      <c r="H165" s="8"/>
    </row>
    <row r="166" spans="1:8" ht="12.75">
      <c r="A166" s="23"/>
      <c r="B166" s="24"/>
      <c r="C166" s="30"/>
      <c r="D166" s="30"/>
      <c r="E166" s="10" t="s">
        <v>16</v>
      </c>
      <c r="F166" s="8"/>
      <c r="G166" s="12">
        <v>227.46501993277568</v>
      </c>
      <c r="H166" s="8"/>
    </row>
    <row r="167" spans="1:8" ht="12.75">
      <c r="A167" s="23"/>
      <c r="B167" s="24"/>
      <c r="C167" s="30"/>
      <c r="D167" s="30"/>
      <c r="E167" s="10" t="s">
        <v>47</v>
      </c>
      <c r="F167" s="8"/>
      <c r="G167" s="12">
        <v>0</v>
      </c>
      <c r="H167" s="8"/>
    </row>
    <row r="168" spans="1:8" ht="12.75">
      <c r="A168" s="23"/>
      <c r="B168" s="24"/>
      <c r="C168" s="30"/>
      <c r="D168" s="30"/>
      <c r="E168" s="10" t="s">
        <v>48</v>
      </c>
      <c r="F168" s="8"/>
      <c r="G168" s="12">
        <v>4591.327615482039</v>
      </c>
      <c r="H168" s="8"/>
    </row>
    <row r="169" spans="1:8" ht="12.75">
      <c r="A169" s="23"/>
      <c r="B169" s="24"/>
      <c r="C169" s="30"/>
      <c r="D169" s="30"/>
      <c r="E169" s="10" t="s">
        <v>18</v>
      </c>
      <c r="F169" s="8"/>
      <c r="G169" s="12">
        <v>0</v>
      </c>
      <c r="H169" s="8"/>
    </row>
    <row r="170" spans="1:8" ht="12.75">
      <c r="A170" s="23"/>
      <c r="B170" s="24"/>
      <c r="C170" s="30"/>
      <c r="D170" s="30"/>
      <c r="E170" s="10" t="s">
        <v>19</v>
      </c>
      <c r="F170" s="8"/>
      <c r="G170" s="12">
        <v>11719.375988243213</v>
      </c>
      <c r="H170" s="8"/>
    </row>
    <row r="171" spans="1:8" ht="12.75">
      <c r="A171" s="23"/>
      <c r="B171" s="24"/>
      <c r="C171" s="30"/>
      <c r="D171" s="30"/>
      <c r="E171" s="10" t="s">
        <v>20</v>
      </c>
      <c r="F171" s="8"/>
      <c r="G171" s="12">
        <v>1500.7707577682625</v>
      </c>
      <c r="H171" s="8"/>
    </row>
    <row r="172" spans="1:8" ht="12.75">
      <c r="A172" s="23"/>
      <c r="B172" s="24"/>
      <c r="C172" s="30"/>
      <c r="D172" s="30"/>
      <c r="E172" s="10" t="s">
        <v>22</v>
      </c>
      <c r="F172" s="8"/>
      <c r="G172" s="12">
        <v>3953.435697138138</v>
      </c>
      <c r="H172" s="8"/>
    </row>
    <row r="173" spans="1:8" ht="12.75">
      <c r="A173" s="23"/>
      <c r="B173" s="24"/>
      <c r="C173" s="30"/>
      <c r="D173" s="30"/>
      <c r="E173" s="10" t="s">
        <v>49</v>
      </c>
      <c r="F173" s="8"/>
      <c r="G173" s="12">
        <v>817.1422363005266</v>
      </c>
      <c r="H173" s="8"/>
    </row>
    <row r="174" spans="1:8" ht="12.75">
      <c r="A174" s="23"/>
      <c r="B174" s="24"/>
      <c r="C174" s="30"/>
      <c r="D174" s="30"/>
      <c r="E174" s="10" t="s">
        <v>50</v>
      </c>
      <c r="F174" s="8"/>
      <c r="G174" s="12">
        <v>105.07876824009902</v>
      </c>
      <c r="H174" s="8"/>
    </row>
    <row r="175" spans="1:8" ht="12.75">
      <c r="A175" s="23"/>
      <c r="B175" s="24"/>
      <c r="C175" s="30"/>
      <c r="D175" s="30"/>
      <c r="E175" s="10" t="s">
        <v>24</v>
      </c>
      <c r="F175" s="8"/>
      <c r="G175" s="12">
        <v>3347.6862273564093</v>
      </c>
      <c r="H175" s="8"/>
    </row>
    <row r="176" spans="1:8" ht="25.5">
      <c r="A176" s="23"/>
      <c r="B176" s="24"/>
      <c r="C176" s="30"/>
      <c r="D176" s="30"/>
      <c r="E176" s="10" t="s">
        <v>25</v>
      </c>
      <c r="F176" s="8"/>
      <c r="G176" s="12">
        <v>0</v>
      </c>
      <c r="H176" s="8"/>
    </row>
    <row r="177" spans="1:8" ht="25.5">
      <c r="A177" s="23"/>
      <c r="B177" s="24"/>
      <c r="C177" s="30"/>
      <c r="D177" s="30"/>
      <c r="E177" s="10" t="s">
        <v>28</v>
      </c>
      <c r="F177" s="8"/>
      <c r="G177" s="12">
        <v>1710.9325412334867</v>
      </c>
      <c r="H177" s="8"/>
    </row>
    <row r="178" spans="1:8" ht="25.5">
      <c r="A178" s="23"/>
      <c r="B178" s="24"/>
      <c r="C178" s="30"/>
      <c r="D178" s="30"/>
      <c r="E178" s="10" t="s">
        <v>29</v>
      </c>
      <c r="F178" s="8"/>
      <c r="G178" s="12">
        <v>81.59023534216753</v>
      </c>
      <c r="H178" s="8"/>
    </row>
    <row r="179" spans="1:8" ht="25.5">
      <c r="A179" s="23"/>
      <c r="B179" s="24"/>
      <c r="C179" s="30"/>
      <c r="D179" s="30"/>
      <c r="E179" s="10" t="s">
        <v>30</v>
      </c>
      <c r="F179" s="8"/>
      <c r="G179" s="12">
        <v>1100.2380782502837</v>
      </c>
      <c r="H179" s="8"/>
    </row>
    <row r="180" spans="1:8" ht="12.75">
      <c r="A180" s="23"/>
      <c r="B180" s="24"/>
      <c r="C180" s="30"/>
      <c r="D180" s="30"/>
      <c r="E180" s="10" t="s">
        <v>51</v>
      </c>
      <c r="F180" s="8"/>
      <c r="G180" s="12">
        <v>689.8123974048307</v>
      </c>
      <c r="H180" s="8"/>
    </row>
    <row r="181" spans="1:8" ht="12.75">
      <c r="A181" s="23"/>
      <c r="B181" s="24"/>
      <c r="C181" s="30"/>
      <c r="D181" s="30"/>
      <c r="E181" s="10" t="s">
        <v>35</v>
      </c>
      <c r="F181" s="8"/>
      <c r="G181" s="12">
        <v>632.9438884756586</v>
      </c>
      <c r="H181" s="8"/>
    </row>
    <row r="182" spans="1:8" ht="12.75">
      <c r="A182" s="23"/>
      <c r="B182" s="24"/>
      <c r="C182" s="30"/>
      <c r="D182" s="30"/>
      <c r="E182" s="10" t="s">
        <v>52</v>
      </c>
      <c r="F182" s="8"/>
      <c r="G182" s="12">
        <v>0</v>
      </c>
      <c r="H182" s="8"/>
    </row>
    <row r="183" spans="1:8" ht="12.75">
      <c r="A183" s="26"/>
      <c r="B183" s="27"/>
      <c r="C183" s="31"/>
      <c r="D183" s="31"/>
      <c r="E183" s="10" t="s">
        <v>53</v>
      </c>
      <c r="F183" s="8"/>
      <c r="G183" s="12">
        <v>11676.107330343673</v>
      </c>
      <c r="H183" s="8"/>
    </row>
    <row r="184" spans="1:8" ht="51">
      <c r="A184" s="20">
        <v>8</v>
      </c>
      <c r="B184" s="21" t="s">
        <v>83</v>
      </c>
      <c r="C184" s="29" t="s">
        <v>61</v>
      </c>
      <c r="D184" s="29" t="s">
        <v>62</v>
      </c>
      <c r="E184" s="10" t="s">
        <v>13</v>
      </c>
      <c r="F184" s="8"/>
      <c r="G184" s="12">
        <v>17948.814668718023</v>
      </c>
      <c r="H184" s="8"/>
    </row>
    <row r="185" spans="1:8" ht="12.75">
      <c r="A185" s="23"/>
      <c r="B185" s="24"/>
      <c r="C185" s="30"/>
      <c r="D185" s="30"/>
      <c r="E185" s="10" t="s">
        <v>44</v>
      </c>
      <c r="F185" s="8"/>
      <c r="G185" s="12">
        <v>6924.435238020792</v>
      </c>
      <c r="H185" s="8"/>
    </row>
    <row r="186" spans="1:8" ht="25.5">
      <c r="A186" s="23"/>
      <c r="B186" s="24"/>
      <c r="C186" s="30"/>
      <c r="D186" s="30"/>
      <c r="E186" s="10" t="s">
        <v>45</v>
      </c>
      <c r="F186" s="8"/>
      <c r="G186" s="12">
        <v>48.63080200109434</v>
      </c>
      <c r="H186" s="8"/>
    </row>
    <row r="187" spans="1:8" ht="25.5">
      <c r="A187" s="23"/>
      <c r="B187" s="24"/>
      <c r="C187" s="30"/>
      <c r="D187" s="30"/>
      <c r="E187" s="10" t="s">
        <v>14</v>
      </c>
      <c r="F187" s="8"/>
      <c r="G187" s="12">
        <v>8102.786152992863</v>
      </c>
      <c r="H187" s="8"/>
    </row>
    <row r="188" spans="1:8" ht="12.75">
      <c r="A188" s="23"/>
      <c r="B188" s="24"/>
      <c r="C188" s="30"/>
      <c r="D188" s="30"/>
      <c r="E188" s="10" t="s">
        <v>46</v>
      </c>
      <c r="F188" s="8"/>
      <c r="G188" s="12">
        <v>153.3651215508481</v>
      </c>
      <c r="H188" s="8"/>
    </row>
    <row r="189" spans="1:8" ht="12.75">
      <c r="A189" s="23"/>
      <c r="B189" s="24"/>
      <c r="C189" s="30"/>
      <c r="D189" s="30"/>
      <c r="E189" s="10" t="s">
        <v>15</v>
      </c>
      <c r="F189" s="8"/>
      <c r="G189" s="12">
        <v>457.5392792933635</v>
      </c>
      <c r="H189" s="8"/>
    </row>
    <row r="190" spans="1:8" ht="12.75">
      <c r="A190" s="23"/>
      <c r="B190" s="24"/>
      <c r="C190" s="30"/>
      <c r="D190" s="30"/>
      <c r="E190" s="10" t="s">
        <v>16</v>
      </c>
      <c r="F190" s="8"/>
      <c r="G190" s="12">
        <v>470.31970608926747</v>
      </c>
      <c r="H190" s="8"/>
    </row>
    <row r="191" spans="1:8" ht="12.75">
      <c r="A191" s="23"/>
      <c r="B191" s="24"/>
      <c r="C191" s="30"/>
      <c r="D191" s="30"/>
      <c r="E191" s="10" t="s">
        <v>47</v>
      </c>
      <c r="F191" s="8"/>
      <c r="G191" s="12">
        <v>0</v>
      </c>
      <c r="H191" s="8"/>
    </row>
    <row r="192" spans="1:8" ht="12.75">
      <c r="A192" s="23"/>
      <c r="B192" s="24"/>
      <c r="C192" s="30"/>
      <c r="D192" s="30"/>
      <c r="E192" s="10" t="s">
        <v>48</v>
      </c>
      <c r="F192" s="8"/>
      <c r="G192" s="12">
        <v>9493.292002925242</v>
      </c>
      <c r="H192" s="8"/>
    </row>
    <row r="193" spans="1:8" ht="12.75">
      <c r="A193" s="23"/>
      <c r="B193" s="24"/>
      <c r="C193" s="30"/>
      <c r="D193" s="30"/>
      <c r="E193" s="10" t="s">
        <v>18</v>
      </c>
      <c r="F193" s="8"/>
      <c r="G193" s="12">
        <v>0</v>
      </c>
      <c r="H193" s="8"/>
    </row>
    <row r="194" spans="1:8" ht="12.75">
      <c r="A194" s="23"/>
      <c r="B194" s="24"/>
      <c r="C194" s="30"/>
      <c r="D194" s="30"/>
      <c r="E194" s="10" t="s">
        <v>19</v>
      </c>
      <c r="F194" s="8"/>
      <c r="G194" s="12">
        <v>24231.65316570048</v>
      </c>
      <c r="H194" s="8"/>
    </row>
    <row r="195" spans="1:8" ht="12.75">
      <c r="A195" s="23"/>
      <c r="B195" s="24"/>
      <c r="C195" s="30"/>
      <c r="D195" s="30"/>
      <c r="E195" s="10" t="s">
        <v>20</v>
      </c>
      <c r="F195" s="8"/>
      <c r="G195" s="12">
        <v>3103.079593994447</v>
      </c>
      <c r="H195" s="8"/>
    </row>
    <row r="196" spans="1:8" ht="12.75">
      <c r="A196" s="23"/>
      <c r="B196" s="24"/>
      <c r="C196" s="30"/>
      <c r="D196" s="30"/>
      <c r="E196" s="10" t="s">
        <v>22</v>
      </c>
      <c r="F196" s="8"/>
      <c r="G196" s="12">
        <v>8174.350129397225</v>
      </c>
      <c r="H196" s="8"/>
    </row>
    <row r="197" spans="1:8" ht="12.75">
      <c r="A197" s="23"/>
      <c r="B197" s="24"/>
      <c r="C197" s="30"/>
      <c r="D197" s="30"/>
      <c r="E197" s="10" t="s">
        <v>49</v>
      </c>
      <c r="F197" s="8"/>
      <c r="G197" s="12">
        <v>1689.5700997171814</v>
      </c>
      <c r="H197" s="8"/>
    </row>
    <row r="198" spans="1:8" ht="12.75">
      <c r="A198" s="23"/>
      <c r="B198" s="24"/>
      <c r="C198" s="30"/>
      <c r="D198" s="30"/>
      <c r="E198" s="10" t="s">
        <v>50</v>
      </c>
      <c r="F198" s="8"/>
      <c r="G198" s="12">
        <v>217.26688090112162</v>
      </c>
      <c r="H198" s="8"/>
    </row>
    <row r="199" spans="1:8" ht="12.75">
      <c r="A199" s="23"/>
      <c r="B199" s="24"/>
      <c r="C199" s="30"/>
      <c r="D199" s="30"/>
      <c r="E199" s="10" t="s">
        <v>24</v>
      </c>
      <c r="F199" s="8"/>
      <c r="G199" s="12">
        <v>6921.867823873195</v>
      </c>
      <c r="H199" s="8"/>
    </row>
    <row r="200" spans="1:8" ht="25.5">
      <c r="A200" s="23"/>
      <c r="B200" s="24"/>
      <c r="C200" s="30"/>
      <c r="D200" s="30"/>
      <c r="E200" s="10" t="s">
        <v>25</v>
      </c>
      <c r="F200" s="8"/>
      <c r="G200" s="12">
        <v>0</v>
      </c>
      <c r="H200" s="8"/>
    </row>
    <row r="201" spans="1:8" ht="25.5">
      <c r="A201" s="23"/>
      <c r="B201" s="24"/>
      <c r="C201" s="30"/>
      <c r="D201" s="30"/>
      <c r="E201" s="10" t="s">
        <v>28</v>
      </c>
      <c r="F201" s="8"/>
      <c r="G201" s="12">
        <v>3537.6221371062293</v>
      </c>
      <c r="H201" s="8"/>
    </row>
    <row r="202" spans="1:8" ht="25.5">
      <c r="A202" s="23"/>
      <c r="B202" s="24"/>
      <c r="C202" s="30"/>
      <c r="D202" s="30"/>
      <c r="E202" s="10" t="s">
        <v>29</v>
      </c>
      <c r="F202" s="8"/>
      <c r="G202" s="12">
        <v>168.70064468472202</v>
      </c>
      <c r="H202" s="8"/>
    </row>
    <row r="203" spans="1:8" ht="25.5">
      <c r="A203" s="23"/>
      <c r="B203" s="24"/>
      <c r="C203" s="30"/>
      <c r="D203" s="30"/>
      <c r="E203" s="10" t="s">
        <v>30</v>
      </c>
      <c r="F203" s="8"/>
      <c r="G203" s="12">
        <v>2274.9152803531</v>
      </c>
      <c r="H203" s="8"/>
    </row>
    <row r="204" spans="1:8" ht="12.75">
      <c r="A204" s="23"/>
      <c r="B204" s="24"/>
      <c r="C204" s="30"/>
      <c r="D204" s="30"/>
      <c r="E204" s="10" t="s">
        <v>51</v>
      </c>
      <c r="F204" s="8"/>
      <c r="G204" s="12">
        <v>1426.2956304228874</v>
      </c>
      <c r="H204" s="8"/>
    </row>
    <row r="205" spans="1:8" ht="12.75">
      <c r="A205" s="23"/>
      <c r="B205" s="24"/>
      <c r="C205" s="30"/>
      <c r="D205" s="30"/>
      <c r="E205" s="10" t="s">
        <v>35</v>
      </c>
      <c r="F205" s="8"/>
      <c r="G205" s="12">
        <v>1308.7110435127433</v>
      </c>
      <c r="H205" s="8"/>
    </row>
    <row r="206" spans="1:8" ht="12.75">
      <c r="A206" s="23"/>
      <c r="B206" s="24"/>
      <c r="C206" s="30"/>
      <c r="D206" s="30"/>
      <c r="E206" s="10" t="s">
        <v>52</v>
      </c>
      <c r="F206" s="8"/>
      <c r="G206" s="12">
        <v>0</v>
      </c>
      <c r="H206" s="8"/>
    </row>
    <row r="207" spans="1:8" ht="12.75">
      <c r="A207" s="26"/>
      <c r="B207" s="27"/>
      <c r="C207" s="31"/>
      <c r="D207" s="31"/>
      <c r="E207" s="10" t="s">
        <v>53</v>
      </c>
      <c r="F207" s="8"/>
      <c r="G207" s="12">
        <v>24142.188409879112</v>
      </c>
      <c r="H207" s="8"/>
    </row>
    <row r="208" spans="1:8" ht="51">
      <c r="A208" s="20">
        <v>9</v>
      </c>
      <c r="B208" s="21" t="s">
        <v>84</v>
      </c>
      <c r="C208" s="29" t="s">
        <v>63</v>
      </c>
      <c r="D208" s="29" t="s">
        <v>64</v>
      </c>
      <c r="E208" s="10" t="s">
        <v>13</v>
      </c>
      <c r="F208" s="8"/>
      <c r="G208" s="12">
        <v>5252.909981028485</v>
      </c>
      <c r="H208" s="8"/>
    </row>
    <row r="209" spans="1:8" ht="12.75">
      <c r="A209" s="23"/>
      <c r="B209" s="24"/>
      <c r="C209" s="30"/>
      <c r="D209" s="30"/>
      <c r="E209" s="10" t="s">
        <v>44</v>
      </c>
      <c r="F209" s="8"/>
      <c r="G209" s="12">
        <v>2026.509028374892</v>
      </c>
      <c r="H209" s="8"/>
    </row>
    <row r="210" spans="1:8" ht="25.5">
      <c r="A210" s="23"/>
      <c r="B210" s="24"/>
      <c r="C210" s="30"/>
      <c r="D210" s="30"/>
      <c r="E210" s="10" t="s">
        <v>45</v>
      </c>
      <c r="F210" s="8"/>
      <c r="G210" s="12">
        <v>14.232317282889078</v>
      </c>
      <c r="H210" s="8"/>
    </row>
    <row r="211" spans="1:8" ht="25.5">
      <c r="A211" s="23"/>
      <c r="B211" s="24"/>
      <c r="C211" s="30"/>
      <c r="D211" s="30"/>
      <c r="E211" s="10" t="s">
        <v>14</v>
      </c>
      <c r="F211" s="8"/>
      <c r="G211" s="12">
        <v>2371.36585578415</v>
      </c>
      <c r="H211" s="8"/>
    </row>
    <row r="212" spans="1:8" ht="12.75">
      <c r="A212" s="23"/>
      <c r="B212" s="24"/>
      <c r="C212" s="30"/>
      <c r="D212" s="30"/>
      <c r="E212" s="10" t="s">
        <v>46</v>
      </c>
      <c r="F212" s="8"/>
      <c r="G212" s="12">
        <v>44.88392089423903</v>
      </c>
      <c r="H212" s="8"/>
    </row>
    <row r="213" spans="1:8" ht="12.75">
      <c r="A213" s="23"/>
      <c r="B213" s="24"/>
      <c r="C213" s="30"/>
      <c r="D213" s="30"/>
      <c r="E213" s="10" t="s">
        <v>15</v>
      </c>
      <c r="F213" s="8"/>
      <c r="G213" s="12">
        <v>133.90369733447977</v>
      </c>
      <c r="H213" s="8"/>
    </row>
    <row r="214" spans="1:8" ht="12.75">
      <c r="A214" s="23"/>
      <c r="B214" s="24"/>
      <c r="C214" s="30"/>
      <c r="D214" s="30"/>
      <c r="E214" s="10" t="s">
        <v>16</v>
      </c>
      <c r="F214" s="8"/>
      <c r="G214" s="12">
        <v>137.64402407566635</v>
      </c>
      <c r="H214" s="8"/>
    </row>
    <row r="215" spans="1:8" ht="12.75">
      <c r="A215" s="23"/>
      <c r="B215" s="24"/>
      <c r="C215" s="30"/>
      <c r="D215" s="30"/>
      <c r="E215" s="10" t="s">
        <v>47</v>
      </c>
      <c r="F215" s="8"/>
      <c r="G215" s="12">
        <v>0</v>
      </c>
      <c r="H215" s="8"/>
    </row>
    <row r="216" spans="1:8" ht="12.75">
      <c r="A216" s="23"/>
      <c r="B216" s="24"/>
      <c r="C216" s="30"/>
      <c r="D216" s="30"/>
      <c r="E216" s="10" t="s">
        <v>48</v>
      </c>
      <c r="F216" s="8"/>
      <c r="G216" s="12">
        <v>2778.312063241424</v>
      </c>
      <c r="H216" s="8"/>
    </row>
    <row r="217" spans="1:8" ht="12.75">
      <c r="A217" s="23"/>
      <c r="B217" s="24"/>
      <c r="C217" s="30"/>
      <c r="D217" s="30"/>
      <c r="E217" s="10" t="s">
        <v>18</v>
      </c>
      <c r="F217" s="8"/>
      <c r="G217" s="12">
        <v>0</v>
      </c>
      <c r="H217" s="8"/>
    </row>
    <row r="218" spans="1:8" ht="12.75">
      <c r="A218" s="23"/>
      <c r="B218" s="24"/>
      <c r="C218" s="30"/>
      <c r="D218" s="30"/>
      <c r="E218" s="10" t="s">
        <v>19</v>
      </c>
      <c r="F218" s="8"/>
      <c r="G218" s="12">
        <v>7091.648953998581</v>
      </c>
      <c r="H218" s="8"/>
    </row>
    <row r="219" spans="1:8" ht="12.75">
      <c r="A219" s="23"/>
      <c r="B219" s="24"/>
      <c r="C219" s="30"/>
      <c r="D219" s="30"/>
      <c r="E219" s="10" t="s">
        <v>20</v>
      </c>
      <c r="F219" s="8"/>
      <c r="G219" s="12">
        <v>908.1489820956226</v>
      </c>
      <c r="H219" s="8"/>
    </row>
    <row r="220" spans="1:8" ht="12.75">
      <c r="A220" s="23"/>
      <c r="B220" s="24"/>
      <c r="C220" s="30"/>
      <c r="D220" s="30"/>
      <c r="E220" s="10" t="s">
        <v>22</v>
      </c>
      <c r="F220" s="8"/>
      <c r="G220" s="12">
        <v>2392.309808511665</v>
      </c>
      <c r="H220" s="8"/>
    </row>
    <row r="221" spans="1:8" ht="12.75">
      <c r="A221" s="23"/>
      <c r="B221" s="24"/>
      <c r="C221" s="30"/>
      <c r="D221" s="30"/>
      <c r="E221" s="10" t="s">
        <v>49</v>
      </c>
      <c r="F221" s="8"/>
      <c r="G221" s="12">
        <v>494.4705154218173</v>
      </c>
      <c r="H221" s="8"/>
    </row>
    <row r="222" spans="1:8" ht="12.75">
      <c r="A222" s="23"/>
      <c r="B222" s="24"/>
      <c r="C222" s="30"/>
      <c r="D222" s="30"/>
      <c r="E222" s="10" t="s">
        <v>50</v>
      </c>
      <c r="F222" s="8"/>
      <c r="G222" s="12">
        <v>63.58544496097045</v>
      </c>
      <c r="H222" s="8"/>
    </row>
    <row r="223" spans="1:8" ht="12.75">
      <c r="A223" s="23"/>
      <c r="B223" s="24"/>
      <c r="C223" s="30"/>
      <c r="D223" s="30"/>
      <c r="E223" s="10" t="s">
        <v>24</v>
      </c>
      <c r="F223" s="8"/>
      <c r="G223" s="12">
        <v>2025.7576475372011</v>
      </c>
      <c r="H223" s="8"/>
    </row>
    <row r="224" spans="1:8" ht="25.5">
      <c r="A224" s="23"/>
      <c r="B224" s="24"/>
      <c r="C224" s="30"/>
      <c r="D224" s="30"/>
      <c r="E224" s="10" t="s">
        <v>25</v>
      </c>
      <c r="F224" s="8"/>
      <c r="G224" s="12">
        <v>0</v>
      </c>
      <c r="H224" s="8"/>
    </row>
    <row r="225" spans="1:8" ht="25.5">
      <c r="A225" s="23"/>
      <c r="B225" s="24"/>
      <c r="C225" s="30"/>
      <c r="D225" s="30"/>
      <c r="E225" s="10" t="s">
        <v>28</v>
      </c>
      <c r="F225" s="8"/>
      <c r="G225" s="12">
        <v>1035.322441960447</v>
      </c>
      <c r="H225" s="8"/>
    </row>
    <row r="226" spans="1:8" ht="25.5">
      <c r="A226" s="23"/>
      <c r="B226" s="24"/>
      <c r="C226" s="30"/>
      <c r="D226" s="30"/>
      <c r="E226" s="10" t="s">
        <v>29</v>
      </c>
      <c r="F226" s="8"/>
      <c r="G226" s="12">
        <v>49.372023536170936</v>
      </c>
      <c r="H226" s="8"/>
    </row>
    <row r="227" spans="1:8" ht="25.5">
      <c r="A227" s="23"/>
      <c r="B227" s="24"/>
      <c r="C227" s="30"/>
      <c r="D227" s="30"/>
      <c r="E227" s="10" t="s">
        <v>30</v>
      </c>
      <c r="F227" s="8"/>
      <c r="G227" s="12">
        <v>665.7779581950815</v>
      </c>
      <c r="H227" s="8"/>
    </row>
    <row r="228" spans="1:8" ht="12.75">
      <c r="A228" s="23"/>
      <c r="B228" s="24"/>
      <c r="C228" s="30"/>
      <c r="D228" s="30"/>
      <c r="E228" s="10" t="s">
        <v>51</v>
      </c>
      <c r="F228" s="8"/>
      <c r="G228" s="12">
        <v>417.420464316423</v>
      </c>
      <c r="H228" s="8"/>
    </row>
    <row r="229" spans="1:8" ht="12.75">
      <c r="A229" s="23"/>
      <c r="B229" s="24"/>
      <c r="C229" s="30"/>
      <c r="D229" s="30"/>
      <c r="E229" s="10" t="s">
        <v>35</v>
      </c>
      <c r="F229" s="8"/>
      <c r="G229" s="12">
        <v>383.00809438583957</v>
      </c>
      <c r="H229" s="8"/>
    </row>
    <row r="230" spans="1:8" ht="12.75">
      <c r="A230" s="23"/>
      <c r="B230" s="24"/>
      <c r="C230" s="30"/>
      <c r="D230" s="30"/>
      <c r="E230" s="10" t="s">
        <v>52</v>
      </c>
      <c r="F230" s="8"/>
      <c r="G230" s="12">
        <v>0</v>
      </c>
      <c r="H230" s="8"/>
    </row>
    <row r="231" spans="1:8" ht="12.75">
      <c r="A231" s="26"/>
      <c r="B231" s="27"/>
      <c r="C231" s="31"/>
      <c r="D231" s="31"/>
      <c r="E231" s="10" t="s">
        <v>53</v>
      </c>
      <c r="F231" s="8"/>
      <c r="G231" s="12">
        <v>7065.4661493132435</v>
      </c>
      <c r="H231" s="8"/>
    </row>
    <row r="232" spans="1:8" ht="51">
      <c r="A232" s="20">
        <v>10</v>
      </c>
      <c r="B232" s="21" t="s">
        <v>85</v>
      </c>
      <c r="C232" s="29" t="s">
        <v>63</v>
      </c>
      <c r="D232" s="29" t="s">
        <v>65</v>
      </c>
      <c r="E232" s="10" t="s">
        <v>13</v>
      </c>
      <c r="F232" s="8"/>
      <c r="G232" s="12">
        <v>1646.6802448365158</v>
      </c>
      <c r="H232" s="8"/>
    </row>
    <row r="233" spans="1:8" ht="12.75">
      <c r="A233" s="23"/>
      <c r="B233" s="24"/>
      <c r="C233" s="30"/>
      <c r="D233" s="30"/>
      <c r="E233" s="10" t="s">
        <v>44</v>
      </c>
      <c r="F233" s="8"/>
      <c r="G233" s="12">
        <v>635.2692878918157</v>
      </c>
      <c r="H233" s="8"/>
    </row>
    <row r="234" spans="1:8" ht="25.5">
      <c r="A234" s="23"/>
      <c r="B234" s="24"/>
      <c r="C234" s="30"/>
      <c r="D234" s="30"/>
      <c r="E234" s="10" t="s">
        <v>45</v>
      </c>
      <c r="F234" s="8"/>
      <c r="G234" s="12">
        <v>4.4615414679903065</v>
      </c>
      <c r="H234" s="8"/>
    </row>
    <row r="235" spans="1:8" ht="25.5">
      <c r="A235" s="23"/>
      <c r="B235" s="24"/>
      <c r="C235" s="30"/>
      <c r="D235" s="30"/>
      <c r="E235" s="10" t="s">
        <v>14</v>
      </c>
      <c r="F235" s="8"/>
      <c r="G235" s="12">
        <v>743.3748764213635</v>
      </c>
      <c r="H235" s="8"/>
    </row>
    <row r="236" spans="1:8" ht="12.75">
      <c r="A236" s="23"/>
      <c r="B236" s="24"/>
      <c r="C236" s="30"/>
      <c r="D236" s="30"/>
      <c r="E236" s="10" t="s">
        <v>46</v>
      </c>
      <c r="F236" s="8"/>
      <c r="G236" s="12">
        <v>14.070194637692486</v>
      </c>
      <c r="H236" s="8"/>
    </row>
    <row r="237" spans="1:8" ht="12.75">
      <c r="A237" s="23"/>
      <c r="B237" s="24"/>
      <c r="C237" s="30"/>
      <c r="D237" s="30"/>
      <c r="E237" s="10" t="s">
        <v>15</v>
      </c>
      <c r="F237" s="8"/>
      <c r="G237" s="12">
        <v>41.976080669115916</v>
      </c>
      <c r="H237" s="8"/>
    </row>
    <row r="238" spans="1:8" ht="12.75">
      <c r="A238" s="23"/>
      <c r="B238" s="24"/>
      <c r="C238" s="30"/>
      <c r="D238" s="30"/>
      <c r="E238" s="10" t="s">
        <v>16</v>
      </c>
      <c r="F238" s="8"/>
      <c r="G238" s="12">
        <v>43.14859688892362</v>
      </c>
      <c r="H238" s="8"/>
    </row>
    <row r="239" spans="1:8" ht="12.75">
      <c r="A239" s="23"/>
      <c r="B239" s="24"/>
      <c r="C239" s="30"/>
      <c r="D239" s="30"/>
      <c r="E239" s="10" t="s">
        <v>47</v>
      </c>
      <c r="F239" s="8"/>
      <c r="G239" s="12">
        <v>0</v>
      </c>
      <c r="H239" s="8"/>
    </row>
    <row r="240" spans="1:8" ht="12.75">
      <c r="A240" s="23"/>
      <c r="B240" s="24"/>
      <c r="C240" s="30"/>
      <c r="D240" s="30"/>
      <c r="E240" s="10" t="s">
        <v>48</v>
      </c>
      <c r="F240" s="8"/>
      <c r="G240" s="12">
        <v>870.9442204518568</v>
      </c>
      <c r="H240" s="8"/>
    </row>
    <row r="241" spans="1:8" ht="12.75">
      <c r="A241" s="23"/>
      <c r="B241" s="24"/>
      <c r="C241" s="30"/>
      <c r="D241" s="30"/>
      <c r="E241" s="10" t="s">
        <v>18</v>
      </c>
      <c r="F241" s="8"/>
      <c r="G241" s="12">
        <v>0</v>
      </c>
      <c r="H241" s="8"/>
    </row>
    <row r="242" spans="1:8" ht="12.75">
      <c r="A242" s="23"/>
      <c r="B242" s="24"/>
      <c r="C242" s="30"/>
      <c r="D242" s="30"/>
      <c r="E242" s="10" t="s">
        <v>19</v>
      </c>
      <c r="F242" s="8"/>
      <c r="G242" s="12">
        <v>2223.0874463945397</v>
      </c>
      <c r="H242" s="8"/>
    </row>
    <row r="243" spans="1:8" ht="12.75">
      <c r="A243" s="23"/>
      <c r="B243" s="24"/>
      <c r="C243" s="30"/>
      <c r="D243" s="30"/>
      <c r="E243" s="10" t="s">
        <v>20</v>
      </c>
      <c r="F243" s="8"/>
      <c r="G243" s="12">
        <v>284.6862012838942</v>
      </c>
      <c r="H243" s="8"/>
    </row>
    <row r="244" spans="1:8" ht="12.75">
      <c r="A244" s="23"/>
      <c r="B244" s="24"/>
      <c r="C244" s="30"/>
      <c r="D244" s="30"/>
      <c r="E244" s="10" t="s">
        <v>22</v>
      </c>
      <c r="F244" s="8"/>
      <c r="G244" s="12">
        <v>749.9403788437821</v>
      </c>
      <c r="H244" s="8"/>
    </row>
    <row r="245" spans="1:8" ht="12.75">
      <c r="A245" s="23"/>
      <c r="B245" s="24"/>
      <c r="C245" s="30"/>
      <c r="D245" s="30"/>
      <c r="E245" s="10" t="s">
        <v>49</v>
      </c>
      <c r="F245" s="8"/>
      <c r="G245" s="12">
        <v>155.00643116671387</v>
      </c>
      <c r="H245" s="8"/>
    </row>
    <row r="246" spans="1:8" ht="12.75">
      <c r="A246" s="23"/>
      <c r="B246" s="24"/>
      <c r="C246" s="30"/>
      <c r="D246" s="30"/>
      <c r="E246" s="10" t="s">
        <v>50</v>
      </c>
      <c r="F246" s="8"/>
      <c r="G246" s="12">
        <v>19.932741367075376</v>
      </c>
      <c r="H246" s="8"/>
    </row>
    <row r="247" spans="1:8" ht="12.75">
      <c r="A247" s="23"/>
      <c r="B247" s="24"/>
      <c r="C247" s="30"/>
      <c r="D247" s="30"/>
      <c r="E247" s="10" t="s">
        <v>24</v>
      </c>
      <c r="F247" s="8"/>
      <c r="G247" s="12">
        <v>635.0337453094673</v>
      </c>
      <c r="H247" s="8"/>
    </row>
    <row r="248" spans="1:8" ht="25.5">
      <c r="A248" s="23"/>
      <c r="B248" s="24"/>
      <c r="C248" s="30"/>
      <c r="D248" s="30"/>
      <c r="E248" s="10" t="s">
        <v>25</v>
      </c>
      <c r="F248" s="8"/>
      <c r="G248" s="12">
        <v>0</v>
      </c>
      <c r="H248" s="8"/>
    </row>
    <row r="249" spans="1:8" ht="25.5">
      <c r="A249" s="23"/>
      <c r="B249" s="24"/>
      <c r="C249" s="30"/>
      <c r="D249" s="30"/>
      <c r="E249" s="10" t="s">
        <v>28</v>
      </c>
      <c r="F249" s="8"/>
      <c r="G249" s="12">
        <v>324.5524896427733</v>
      </c>
      <c r="H249" s="8"/>
    </row>
    <row r="250" spans="1:8" ht="25.5">
      <c r="A250" s="23"/>
      <c r="B250" s="24"/>
      <c r="C250" s="30"/>
      <c r="D250" s="30"/>
      <c r="E250" s="10" t="s">
        <v>29</v>
      </c>
      <c r="F250" s="8"/>
      <c r="G250" s="12">
        <v>15.477123365570826</v>
      </c>
      <c r="H250" s="8"/>
    </row>
    <row r="251" spans="1:8" ht="25.5">
      <c r="A251" s="23"/>
      <c r="B251" s="24"/>
      <c r="C251" s="30"/>
      <c r="D251" s="30"/>
      <c r="E251" s="10" t="s">
        <v>30</v>
      </c>
      <c r="F251" s="8"/>
      <c r="G251" s="12">
        <v>208.70782388560548</v>
      </c>
      <c r="H251" s="8"/>
    </row>
    <row r="252" spans="1:8" ht="12.75">
      <c r="A252" s="23"/>
      <c r="B252" s="24"/>
      <c r="C252" s="30"/>
      <c r="D252" s="30"/>
      <c r="E252" s="10" t="s">
        <v>51</v>
      </c>
      <c r="F252" s="8"/>
      <c r="G252" s="12">
        <v>130.85281013054012</v>
      </c>
      <c r="H252" s="8"/>
    </row>
    <row r="253" spans="1:8" ht="12.75">
      <c r="A253" s="23"/>
      <c r="B253" s="24"/>
      <c r="C253" s="30"/>
      <c r="D253" s="30"/>
      <c r="E253" s="10" t="s">
        <v>35</v>
      </c>
      <c r="F253" s="8"/>
      <c r="G253" s="12">
        <v>120.06523334979295</v>
      </c>
      <c r="H253" s="8"/>
    </row>
    <row r="254" spans="1:8" ht="12.75">
      <c r="A254" s="23"/>
      <c r="B254" s="24"/>
      <c r="C254" s="30"/>
      <c r="D254" s="30"/>
      <c r="E254" s="10" t="s">
        <v>52</v>
      </c>
      <c r="F254" s="8"/>
      <c r="G254" s="12">
        <v>0</v>
      </c>
      <c r="H254" s="8"/>
    </row>
    <row r="255" spans="1:8" ht="12.75">
      <c r="A255" s="26"/>
      <c r="B255" s="27"/>
      <c r="C255" s="31"/>
      <c r="D255" s="31"/>
      <c r="E255" s="10" t="s">
        <v>53</v>
      </c>
      <c r="F255" s="8"/>
      <c r="G255" s="12">
        <v>2214.879670631111</v>
      </c>
      <c r="H255" s="8"/>
    </row>
    <row r="256" spans="1:8" ht="51">
      <c r="A256" s="20">
        <v>11</v>
      </c>
      <c r="B256" s="21" t="s">
        <v>86</v>
      </c>
      <c r="C256" s="29" t="s">
        <v>63</v>
      </c>
      <c r="D256" s="29" t="s">
        <v>66</v>
      </c>
      <c r="E256" s="10" t="s">
        <v>13</v>
      </c>
      <c r="F256" s="8"/>
      <c r="G256" s="12">
        <v>1783.9035985728924</v>
      </c>
      <c r="H256" s="8"/>
    </row>
    <row r="257" spans="1:8" ht="12.75">
      <c r="A257" s="23"/>
      <c r="B257" s="24"/>
      <c r="C257" s="30"/>
      <c r="D257" s="30"/>
      <c r="E257" s="10" t="s">
        <v>44</v>
      </c>
      <c r="F257" s="8"/>
      <c r="G257" s="12">
        <v>688.2083952161338</v>
      </c>
      <c r="H257" s="8"/>
    </row>
    <row r="258" spans="1:8" ht="25.5">
      <c r="A258" s="23"/>
      <c r="B258" s="24"/>
      <c r="C258" s="30"/>
      <c r="D258" s="30"/>
      <c r="E258" s="10" t="s">
        <v>45</v>
      </c>
      <c r="F258" s="8"/>
      <c r="G258" s="12">
        <v>4.8333365903228325</v>
      </c>
      <c r="H258" s="8"/>
    </row>
    <row r="259" spans="1:8" ht="25.5">
      <c r="A259" s="23"/>
      <c r="B259" s="24"/>
      <c r="C259" s="30"/>
      <c r="D259" s="30"/>
      <c r="E259" s="10" t="s">
        <v>14</v>
      </c>
      <c r="F259" s="8"/>
      <c r="G259" s="12">
        <v>805.3227827898106</v>
      </c>
      <c r="H259" s="8"/>
    </row>
    <row r="260" spans="1:8" ht="12.75">
      <c r="A260" s="23"/>
      <c r="B260" s="24"/>
      <c r="C260" s="30"/>
      <c r="D260" s="30"/>
      <c r="E260" s="10" t="s">
        <v>46</v>
      </c>
      <c r="F260" s="8"/>
      <c r="G260" s="12">
        <v>15.242710857500194</v>
      </c>
      <c r="H260" s="8"/>
    </row>
    <row r="261" spans="1:8" ht="12.75">
      <c r="A261" s="23"/>
      <c r="B261" s="24"/>
      <c r="C261" s="30"/>
      <c r="D261" s="30"/>
      <c r="E261" s="10" t="s">
        <v>15</v>
      </c>
      <c r="F261" s="8"/>
      <c r="G261" s="12">
        <v>45.47408739154225</v>
      </c>
      <c r="H261" s="8"/>
    </row>
    <row r="262" spans="1:8" ht="12.75">
      <c r="A262" s="23"/>
      <c r="B262" s="24"/>
      <c r="C262" s="30"/>
      <c r="D262" s="30"/>
      <c r="E262" s="10" t="s">
        <v>16</v>
      </c>
      <c r="F262" s="8"/>
      <c r="G262" s="12">
        <v>46.74431329633393</v>
      </c>
      <c r="H262" s="8"/>
    </row>
    <row r="263" spans="1:8" ht="12.75">
      <c r="A263" s="23"/>
      <c r="B263" s="24"/>
      <c r="C263" s="30"/>
      <c r="D263" s="30"/>
      <c r="E263" s="10" t="s">
        <v>47</v>
      </c>
      <c r="F263" s="8"/>
      <c r="G263" s="12">
        <v>0</v>
      </c>
      <c r="H263" s="8"/>
    </row>
    <row r="264" spans="1:8" ht="12.75">
      <c r="A264" s="23"/>
      <c r="B264" s="24"/>
      <c r="C264" s="30"/>
      <c r="D264" s="30"/>
      <c r="E264" s="10" t="s">
        <v>48</v>
      </c>
      <c r="F264" s="8"/>
      <c r="G264" s="12">
        <v>943.5229054895118</v>
      </c>
      <c r="H264" s="8"/>
    </row>
    <row r="265" spans="1:8" ht="12.75">
      <c r="A265" s="23"/>
      <c r="B265" s="24"/>
      <c r="C265" s="30"/>
      <c r="D265" s="30"/>
      <c r="E265" s="10" t="s">
        <v>18</v>
      </c>
      <c r="F265" s="8"/>
      <c r="G265" s="12">
        <v>0</v>
      </c>
      <c r="H265" s="8"/>
    </row>
    <row r="266" spans="1:8" ht="12.75">
      <c r="A266" s="23"/>
      <c r="B266" s="24"/>
      <c r="C266" s="30"/>
      <c r="D266" s="30"/>
      <c r="E266" s="10" t="s">
        <v>19</v>
      </c>
      <c r="F266" s="8"/>
      <c r="G266" s="12">
        <v>2408.344733594085</v>
      </c>
      <c r="H266" s="8"/>
    </row>
    <row r="267" spans="1:8" ht="12.75">
      <c r="A267" s="23"/>
      <c r="B267" s="24"/>
      <c r="C267" s="30"/>
      <c r="D267" s="30"/>
      <c r="E267" s="10" t="s">
        <v>20</v>
      </c>
      <c r="F267" s="8"/>
      <c r="G267" s="12">
        <v>308.4100513908854</v>
      </c>
      <c r="H267" s="8"/>
    </row>
    <row r="268" spans="1:8" ht="12.75">
      <c r="A268" s="23"/>
      <c r="B268" s="24"/>
      <c r="C268" s="30"/>
      <c r="D268" s="30"/>
      <c r="E268" s="10" t="s">
        <v>22</v>
      </c>
      <c r="F268" s="8"/>
      <c r="G268" s="12">
        <v>812.4354104140973</v>
      </c>
      <c r="H268" s="8"/>
    </row>
    <row r="269" spans="1:8" ht="12.75">
      <c r="A269" s="23"/>
      <c r="B269" s="24"/>
      <c r="C269" s="30"/>
      <c r="D269" s="30"/>
      <c r="E269" s="10" t="s">
        <v>49</v>
      </c>
      <c r="F269" s="8"/>
      <c r="G269" s="12">
        <v>167.92363376394007</v>
      </c>
      <c r="H269" s="8"/>
    </row>
    <row r="270" spans="1:8" ht="12.75">
      <c r="A270" s="23"/>
      <c r="B270" s="24"/>
      <c r="C270" s="30"/>
      <c r="D270" s="30"/>
      <c r="E270" s="10" t="s">
        <v>50</v>
      </c>
      <c r="F270" s="8"/>
      <c r="G270" s="12">
        <v>21.593803147664993</v>
      </c>
      <c r="H270" s="8"/>
    </row>
    <row r="271" spans="1:8" ht="12.75">
      <c r="A271" s="23"/>
      <c r="B271" s="24"/>
      <c r="C271" s="30"/>
      <c r="D271" s="30"/>
      <c r="E271" s="10" t="s">
        <v>24</v>
      </c>
      <c r="F271" s="8"/>
      <c r="G271" s="12">
        <v>687.9532240852565</v>
      </c>
      <c r="H271" s="8"/>
    </row>
    <row r="272" spans="1:8" ht="25.5">
      <c r="A272" s="23"/>
      <c r="B272" s="24"/>
      <c r="C272" s="30"/>
      <c r="D272" s="30"/>
      <c r="E272" s="10" t="s">
        <v>25</v>
      </c>
      <c r="F272" s="8"/>
      <c r="G272" s="12">
        <v>0</v>
      </c>
      <c r="H272" s="8"/>
    </row>
    <row r="273" spans="1:8" ht="25.5">
      <c r="A273" s="23"/>
      <c r="B273" s="24"/>
      <c r="C273" s="30"/>
      <c r="D273" s="30"/>
      <c r="E273" s="10" t="s">
        <v>28</v>
      </c>
      <c r="F273" s="8"/>
      <c r="G273" s="12">
        <v>351.5985304463378</v>
      </c>
      <c r="H273" s="8"/>
    </row>
    <row r="274" spans="1:8" ht="25.5">
      <c r="A274" s="23"/>
      <c r="B274" s="24"/>
      <c r="C274" s="30"/>
      <c r="D274" s="30"/>
      <c r="E274" s="10" t="s">
        <v>29</v>
      </c>
      <c r="F274" s="8"/>
      <c r="G274" s="12">
        <v>16.766883646035062</v>
      </c>
      <c r="H274" s="8"/>
    </row>
    <row r="275" spans="1:8" ht="25.5">
      <c r="A275" s="23"/>
      <c r="B275" s="24"/>
      <c r="C275" s="30"/>
      <c r="D275" s="30"/>
      <c r="E275" s="10" t="s">
        <v>30</v>
      </c>
      <c r="F275" s="8"/>
      <c r="G275" s="12">
        <v>226.1001425427393</v>
      </c>
      <c r="H275" s="8"/>
    </row>
    <row r="276" spans="1:8" ht="12.75">
      <c r="A276" s="23"/>
      <c r="B276" s="24"/>
      <c r="C276" s="30"/>
      <c r="D276" s="30"/>
      <c r="E276" s="10" t="s">
        <v>51</v>
      </c>
      <c r="F276" s="8"/>
      <c r="G276" s="12">
        <v>141.7572109747518</v>
      </c>
      <c r="H276" s="8"/>
    </row>
    <row r="277" spans="1:8" ht="12.75">
      <c r="A277" s="23"/>
      <c r="B277" s="24"/>
      <c r="C277" s="30"/>
      <c r="D277" s="30"/>
      <c r="E277" s="10" t="s">
        <v>35</v>
      </c>
      <c r="F277" s="8"/>
      <c r="G277" s="12">
        <v>130.0706694622757</v>
      </c>
      <c r="H277" s="8"/>
    </row>
    <row r="278" spans="1:8" ht="12.75">
      <c r="A278" s="23"/>
      <c r="B278" s="24"/>
      <c r="C278" s="30"/>
      <c r="D278" s="30"/>
      <c r="E278" s="10" t="s">
        <v>52</v>
      </c>
      <c r="F278" s="8"/>
      <c r="G278" s="12">
        <v>0</v>
      </c>
      <c r="H278" s="8"/>
    </row>
    <row r="279" spans="1:8" ht="12.75">
      <c r="A279" s="26"/>
      <c r="B279" s="27"/>
      <c r="C279" s="31"/>
      <c r="D279" s="31"/>
      <c r="E279" s="10" t="s">
        <v>53</v>
      </c>
      <c r="F279" s="8"/>
      <c r="G279" s="12">
        <v>2399.4529765170373</v>
      </c>
      <c r="H279" s="8"/>
    </row>
    <row r="280" spans="1:8" ht="51">
      <c r="A280" s="20">
        <v>12</v>
      </c>
      <c r="B280" s="21" t="s">
        <v>87</v>
      </c>
      <c r="C280" s="29" t="s">
        <v>63</v>
      </c>
      <c r="D280" s="29" t="s">
        <v>67</v>
      </c>
      <c r="E280" s="10" t="s">
        <v>13</v>
      </c>
      <c r="F280" s="8"/>
      <c r="G280" s="12">
        <v>9193.964700337214</v>
      </c>
      <c r="H280" s="8"/>
    </row>
    <row r="281" spans="1:8" ht="12.75">
      <c r="A281" s="23"/>
      <c r="B281" s="24"/>
      <c r="C281" s="30"/>
      <c r="D281" s="30"/>
      <c r="E281" s="10" t="s">
        <v>44</v>
      </c>
      <c r="F281" s="8"/>
      <c r="G281" s="12">
        <v>3546.9201907293045</v>
      </c>
      <c r="H281" s="8"/>
    </row>
    <row r="282" spans="1:8" ht="25.5">
      <c r="A282" s="23"/>
      <c r="B282" s="24"/>
      <c r="C282" s="30"/>
      <c r="D282" s="30"/>
      <c r="E282" s="10" t="s">
        <v>45</v>
      </c>
      <c r="F282" s="8"/>
      <c r="G282" s="12">
        <v>24.910273196279213</v>
      </c>
      <c r="H282" s="8"/>
    </row>
    <row r="283" spans="1:8" ht="25.5">
      <c r="A283" s="23"/>
      <c r="B283" s="24"/>
      <c r="C283" s="30"/>
      <c r="D283" s="30"/>
      <c r="E283" s="10" t="s">
        <v>14</v>
      </c>
      <c r="F283" s="8"/>
      <c r="G283" s="12">
        <v>4150.509726685947</v>
      </c>
      <c r="H283" s="8"/>
    </row>
    <row r="284" spans="1:8" ht="12.75">
      <c r="A284" s="23"/>
      <c r="B284" s="24"/>
      <c r="C284" s="30"/>
      <c r="D284" s="30"/>
      <c r="E284" s="10" t="s">
        <v>46</v>
      </c>
      <c r="F284" s="8"/>
      <c r="G284" s="12">
        <v>78.55858672711639</v>
      </c>
      <c r="H284" s="8"/>
    </row>
    <row r="285" spans="1:8" ht="12.75">
      <c r="A285" s="23"/>
      <c r="B285" s="24"/>
      <c r="C285" s="30"/>
      <c r="D285" s="30"/>
      <c r="E285" s="10" t="s">
        <v>15</v>
      </c>
      <c r="F285" s="8"/>
      <c r="G285" s="12">
        <v>234.36645040256388</v>
      </c>
      <c r="H285" s="8"/>
    </row>
    <row r="286" spans="1:8" ht="12.75">
      <c r="A286" s="23"/>
      <c r="B286" s="24"/>
      <c r="C286" s="30"/>
      <c r="D286" s="30"/>
      <c r="E286" s="10" t="s">
        <v>16</v>
      </c>
      <c r="F286" s="8"/>
      <c r="G286" s="12">
        <v>240.91299929649023</v>
      </c>
      <c r="H286" s="8"/>
    </row>
    <row r="287" spans="1:8" ht="12.75">
      <c r="A287" s="23"/>
      <c r="B287" s="24"/>
      <c r="C287" s="30"/>
      <c r="D287" s="30"/>
      <c r="E287" s="10" t="s">
        <v>47</v>
      </c>
      <c r="F287" s="8"/>
      <c r="G287" s="12">
        <v>0</v>
      </c>
      <c r="H287" s="8"/>
    </row>
    <row r="288" spans="1:8" ht="12.75">
      <c r="A288" s="23"/>
      <c r="B288" s="24"/>
      <c r="C288" s="30"/>
      <c r="D288" s="30"/>
      <c r="E288" s="10" t="s">
        <v>48</v>
      </c>
      <c r="F288" s="8"/>
      <c r="G288" s="12">
        <v>4862.771897522868</v>
      </c>
      <c r="H288" s="8"/>
    </row>
    <row r="289" spans="1:8" ht="12.75">
      <c r="A289" s="23"/>
      <c r="B289" s="24"/>
      <c r="C289" s="30"/>
      <c r="D289" s="30"/>
      <c r="E289" s="10" t="s">
        <v>18</v>
      </c>
      <c r="F289" s="8"/>
      <c r="G289" s="12">
        <v>0</v>
      </c>
      <c r="H289" s="8"/>
    </row>
    <row r="290" spans="1:8" ht="12.75">
      <c r="A290" s="23"/>
      <c r="B290" s="24"/>
      <c r="C290" s="30"/>
      <c r="D290" s="30"/>
      <c r="E290" s="10" t="s">
        <v>19</v>
      </c>
      <c r="F290" s="8"/>
      <c r="G290" s="12">
        <v>12412.238242369513</v>
      </c>
      <c r="H290" s="8"/>
    </row>
    <row r="291" spans="1:8" ht="12.75">
      <c r="A291" s="23"/>
      <c r="B291" s="24"/>
      <c r="C291" s="30"/>
      <c r="D291" s="30"/>
      <c r="E291" s="10" t="s">
        <v>20</v>
      </c>
      <c r="F291" s="8"/>
      <c r="G291" s="12">
        <v>1589.4979571684096</v>
      </c>
      <c r="H291" s="8"/>
    </row>
    <row r="292" spans="1:8" ht="12.75">
      <c r="A292" s="23"/>
      <c r="B292" s="24"/>
      <c r="C292" s="30"/>
      <c r="D292" s="30"/>
      <c r="E292" s="10" t="s">
        <v>22</v>
      </c>
      <c r="F292" s="8"/>
      <c r="G292" s="12">
        <v>4187.167115211118</v>
      </c>
      <c r="H292" s="8"/>
    </row>
    <row r="293" spans="1:8" ht="12.75">
      <c r="A293" s="23"/>
      <c r="B293" s="24"/>
      <c r="C293" s="30"/>
      <c r="D293" s="30"/>
      <c r="E293" s="10" t="s">
        <v>49</v>
      </c>
      <c r="F293" s="8"/>
      <c r="G293" s="12">
        <v>865.4525740141526</v>
      </c>
      <c r="H293" s="8"/>
    </row>
    <row r="294" spans="1:8" ht="12.75">
      <c r="A294" s="23"/>
      <c r="B294" s="24"/>
      <c r="C294" s="30"/>
      <c r="D294" s="30"/>
      <c r="E294" s="10" t="s">
        <v>50</v>
      </c>
      <c r="F294" s="8"/>
      <c r="G294" s="12">
        <v>111.29113929950421</v>
      </c>
      <c r="H294" s="8"/>
    </row>
    <row r="295" spans="1:8" ht="12.75">
      <c r="A295" s="23"/>
      <c r="B295" s="24"/>
      <c r="C295" s="30"/>
      <c r="D295" s="30"/>
      <c r="E295" s="10" t="s">
        <v>24</v>
      </c>
      <c r="F295" s="8"/>
      <c r="G295" s="12">
        <v>3545.60507797786</v>
      </c>
      <c r="H295" s="8"/>
    </row>
    <row r="296" spans="1:8" ht="25.5">
      <c r="A296" s="23"/>
      <c r="B296" s="24"/>
      <c r="C296" s="30"/>
      <c r="D296" s="30"/>
      <c r="E296" s="10" t="s">
        <v>25</v>
      </c>
      <c r="F296" s="8"/>
      <c r="G296" s="12">
        <v>0</v>
      </c>
      <c r="H296" s="8"/>
    </row>
    <row r="297" spans="1:8" ht="25.5">
      <c r="A297" s="23"/>
      <c r="B297" s="24"/>
      <c r="C297" s="30"/>
      <c r="D297" s="30"/>
      <c r="E297" s="10" t="s">
        <v>28</v>
      </c>
      <c r="F297" s="8"/>
      <c r="G297" s="12">
        <v>1812.084733838818</v>
      </c>
      <c r="H297" s="8"/>
    </row>
    <row r="298" spans="1:8" ht="25.5">
      <c r="A298" s="23"/>
      <c r="B298" s="24"/>
      <c r="C298" s="30"/>
      <c r="D298" s="30"/>
      <c r="E298" s="10" t="s">
        <v>29</v>
      </c>
      <c r="F298" s="8"/>
      <c r="G298" s="12">
        <v>86.41393879110379</v>
      </c>
      <c r="H298" s="8"/>
    </row>
    <row r="299" spans="1:8" ht="25.5">
      <c r="A299" s="23"/>
      <c r="B299" s="24"/>
      <c r="C299" s="30"/>
      <c r="D299" s="30"/>
      <c r="E299" s="10" t="s">
        <v>30</v>
      </c>
      <c r="F299" s="8"/>
      <c r="G299" s="12">
        <v>1165.2853500279641</v>
      </c>
      <c r="H299" s="8"/>
    </row>
    <row r="300" spans="1:8" ht="12.75">
      <c r="A300" s="23"/>
      <c r="B300" s="24"/>
      <c r="C300" s="30"/>
      <c r="D300" s="30"/>
      <c r="E300" s="10" t="s">
        <v>51</v>
      </c>
      <c r="F300" s="8"/>
      <c r="G300" s="12">
        <v>730.5948565621824</v>
      </c>
      <c r="H300" s="8"/>
    </row>
    <row r="301" spans="1:8" ht="12.75">
      <c r="A301" s="23"/>
      <c r="B301" s="24"/>
      <c r="C301" s="30"/>
      <c r="D301" s="30"/>
      <c r="E301" s="10" t="s">
        <v>35</v>
      </c>
      <c r="F301" s="8"/>
      <c r="G301" s="12">
        <v>670.3642195363441</v>
      </c>
      <c r="H301" s="8"/>
    </row>
    <row r="302" spans="1:8" ht="12.75">
      <c r="A302" s="23"/>
      <c r="B302" s="24"/>
      <c r="C302" s="30"/>
      <c r="D302" s="30"/>
      <c r="E302" s="10" t="s">
        <v>52</v>
      </c>
      <c r="F302" s="8"/>
      <c r="G302" s="12">
        <v>0</v>
      </c>
      <c r="H302" s="8"/>
    </row>
    <row r="303" spans="1:8" ht="12.75">
      <c r="A303" s="26"/>
      <c r="B303" s="27"/>
      <c r="C303" s="31"/>
      <c r="D303" s="31"/>
      <c r="E303" s="10" t="s">
        <v>53</v>
      </c>
      <c r="F303" s="8"/>
      <c r="G303" s="12">
        <v>12366.411494357038</v>
      </c>
      <c r="H303" s="8"/>
    </row>
    <row r="304" spans="1:8" ht="51">
      <c r="A304" s="20">
        <v>13</v>
      </c>
      <c r="B304" s="21" t="s">
        <v>88</v>
      </c>
      <c r="C304" s="29"/>
      <c r="D304" s="29"/>
      <c r="E304" s="10" t="s">
        <v>13</v>
      </c>
      <c r="F304" s="8"/>
      <c r="G304" s="12">
        <v>119933.21116559292</v>
      </c>
      <c r="H304" s="8"/>
    </row>
    <row r="305" spans="1:8" ht="12.75">
      <c r="A305" s="23"/>
      <c r="B305" s="24"/>
      <c r="C305" s="30"/>
      <c r="D305" s="30"/>
      <c r="E305" s="10" t="s">
        <v>44</v>
      </c>
      <c r="F305" s="8"/>
      <c r="G305" s="12">
        <v>46268.779801453915</v>
      </c>
      <c r="H305" s="8"/>
    </row>
    <row r="306" spans="1:8" ht="25.5">
      <c r="A306" s="23"/>
      <c r="B306" s="24"/>
      <c r="C306" s="30"/>
      <c r="D306" s="30"/>
      <c r="E306" s="10" t="s">
        <v>45</v>
      </c>
      <c r="F306" s="8"/>
      <c r="G306" s="12">
        <v>324.94893691862734</v>
      </c>
      <c r="H306" s="8"/>
    </row>
    <row r="307" spans="1:8" ht="25.5">
      <c r="A307" s="23"/>
      <c r="B307" s="24"/>
      <c r="C307" s="30"/>
      <c r="D307" s="30"/>
      <c r="E307" s="10" t="s">
        <v>14</v>
      </c>
      <c r="F307" s="8"/>
      <c r="G307" s="12">
        <v>54142.47016602264</v>
      </c>
      <c r="H307" s="8"/>
    </row>
    <row r="308" spans="1:8" ht="12.75">
      <c r="A308" s="23"/>
      <c r="B308" s="24"/>
      <c r="C308" s="30"/>
      <c r="D308" s="30"/>
      <c r="E308" s="10" t="s">
        <v>46</v>
      </c>
      <c r="F308" s="8"/>
      <c r="G308" s="12">
        <v>1024.779176111936</v>
      </c>
      <c r="H308" s="8"/>
    </row>
    <row r="309" spans="1:8" ht="12.75">
      <c r="A309" s="23"/>
      <c r="B309" s="24"/>
      <c r="C309" s="30"/>
      <c r="D309" s="30"/>
      <c r="E309" s="10" t="s">
        <v>15</v>
      </c>
      <c r="F309" s="8"/>
      <c r="G309" s="12">
        <v>3057.2578754006095</v>
      </c>
      <c r="H309" s="8"/>
    </row>
    <row r="310" spans="1:8" ht="12.75">
      <c r="A310" s="23"/>
      <c r="B310" s="24"/>
      <c r="C310" s="30"/>
      <c r="D310" s="30"/>
      <c r="E310" s="10" t="s">
        <v>16</v>
      </c>
      <c r="F310" s="8"/>
      <c r="G310" s="12">
        <v>3142.656140076604</v>
      </c>
      <c r="H310" s="8"/>
    </row>
    <row r="311" spans="1:8" ht="12.75">
      <c r="A311" s="23"/>
      <c r="B311" s="24"/>
      <c r="C311" s="30"/>
      <c r="D311" s="30"/>
      <c r="E311" s="10" t="s">
        <v>47</v>
      </c>
      <c r="F311" s="8"/>
      <c r="G311" s="12">
        <v>0</v>
      </c>
      <c r="H311" s="8"/>
    </row>
    <row r="312" spans="1:8" ht="12.75">
      <c r="A312" s="23"/>
      <c r="B312" s="24"/>
      <c r="C312" s="30"/>
      <c r="D312" s="30"/>
      <c r="E312" s="10" t="s">
        <v>48</v>
      </c>
      <c r="F312" s="8"/>
      <c r="G312" s="12">
        <v>63433.77072291025</v>
      </c>
      <c r="H312" s="8"/>
    </row>
    <row r="313" spans="1:8" ht="12.75">
      <c r="A313" s="23"/>
      <c r="B313" s="24"/>
      <c r="C313" s="30"/>
      <c r="D313" s="30"/>
      <c r="E313" s="10" t="s">
        <v>18</v>
      </c>
      <c r="F313" s="8"/>
      <c r="G313" s="12">
        <v>0</v>
      </c>
      <c r="H313" s="8"/>
    </row>
    <row r="314" spans="1:8" ht="12.75">
      <c r="A314" s="23"/>
      <c r="B314" s="24"/>
      <c r="C314" s="30"/>
      <c r="D314" s="30"/>
      <c r="E314" s="10" t="s">
        <v>19</v>
      </c>
      <c r="F314" s="8"/>
      <c r="G314" s="12">
        <v>161914.8690124023</v>
      </c>
      <c r="H314" s="8"/>
    </row>
    <row r="315" spans="1:8" ht="12.75">
      <c r="A315" s="23"/>
      <c r="B315" s="24"/>
      <c r="C315" s="30"/>
      <c r="D315" s="30"/>
      <c r="E315" s="10" t="s">
        <v>20</v>
      </c>
      <c r="F315" s="8"/>
      <c r="G315" s="12">
        <v>20734.644993510297</v>
      </c>
      <c r="H315" s="8"/>
    </row>
    <row r="316" spans="1:8" ht="12.75">
      <c r="A316" s="23"/>
      <c r="B316" s="24"/>
      <c r="C316" s="30"/>
      <c r="D316" s="30"/>
      <c r="E316" s="10" t="s">
        <v>22</v>
      </c>
      <c r="F316" s="8"/>
      <c r="G316" s="12">
        <v>54620.65759245547</v>
      </c>
      <c r="H316" s="8"/>
    </row>
    <row r="317" spans="1:8" ht="12.75">
      <c r="A317" s="23"/>
      <c r="B317" s="24"/>
      <c r="C317" s="30"/>
      <c r="D317" s="30"/>
      <c r="E317" s="10" t="s">
        <v>49</v>
      </c>
      <c r="F317" s="8"/>
      <c r="G317" s="12">
        <v>11289.635069975662</v>
      </c>
      <c r="H317" s="8"/>
    </row>
    <row r="318" spans="1:8" ht="12.75">
      <c r="A318" s="23"/>
      <c r="B318" s="24"/>
      <c r="C318" s="30"/>
      <c r="D318" s="30"/>
      <c r="E318" s="10" t="s">
        <v>50</v>
      </c>
      <c r="F318" s="8"/>
      <c r="G318" s="12">
        <v>1451.7679962353232</v>
      </c>
      <c r="H318" s="8"/>
    </row>
    <row r="319" spans="1:8" ht="12.75">
      <c r="A319" s="23"/>
      <c r="B319" s="24"/>
      <c r="C319" s="30"/>
      <c r="D319" s="30"/>
      <c r="E319" s="10" t="s">
        <v>24</v>
      </c>
      <c r="F319" s="8"/>
      <c r="G319" s="12">
        <v>46251.62445003955</v>
      </c>
      <c r="H319" s="8"/>
    </row>
    <row r="320" spans="1:8" ht="25.5">
      <c r="A320" s="23"/>
      <c r="B320" s="24"/>
      <c r="C320" s="30"/>
      <c r="D320" s="30"/>
      <c r="E320" s="10" t="s">
        <v>25</v>
      </c>
      <c r="F320" s="8"/>
      <c r="G320" s="12">
        <v>0</v>
      </c>
      <c r="H320" s="8"/>
    </row>
    <row r="321" spans="1:8" ht="25.5">
      <c r="A321" s="23"/>
      <c r="B321" s="24"/>
      <c r="C321" s="30"/>
      <c r="D321" s="30"/>
      <c r="E321" s="10" t="s">
        <v>28</v>
      </c>
      <c r="F321" s="8"/>
      <c r="G321" s="12">
        <v>23638.23966231533</v>
      </c>
      <c r="H321" s="8"/>
    </row>
    <row r="322" spans="1:8" ht="25.5">
      <c r="A322" s="23"/>
      <c r="B322" s="24"/>
      <c r="C322" s="30"/>
      <c r="D322" s="30"/>
      <c r="E322" s="10" t="s">
        <v>29</v>
      </c>
      <c r="F322" s="8"/>
      <c r="G322" s="12">
        <v>1127.250485125742</v>
      </c>
      <c r="H322" s="8"/>
    </row>
    <row r="323" spans="1:8" ht="25.5">
      <c r="A323" s="23"/>
      <c r="B323" s="24"/>
      <c r="C323" s="30"/>
      <c r="D323" s="30"/>
      <c r="E323" s="10" t="s">
        <v>30</v>
      </c>
      <c r="F323" s="8"/>
      <c r="G323" s="12">
        <v>15200.886506334935</v>
      </c>
      <c r="H323" s="8"/>
    </row>
    <row r="324" spans="1:8" ht="12.75">
      <c r="A324" s="23"/>
      <c r="B324" s="24"/>
      <c r="C324" s="30"/>
      <c r="D324" s="30"/>
      <c r="E324" s="10" t="s">
        <v>51</v>
      </c>
      <c r="F324" s="8"/>
      <c r="G324" s="12">
        <v>9530.446337841007</v>
      </c>
      <c r="H324" s="8"/>
    </row>
    <row r="325" spans="1:8" ht="12.75">
      <c r="A325" s="23"/>
      <c r="B325" s="24"/>
      <c r="C325" s="30"/>
      <c r="D325" s="30"/>
      <c r="E325" s="10" t="s">
        <v>35</v>
      </c>
      <c r="F325" s="8"/>
      <c r="G325" s="12">
        <v>8744.751162309922</v>
      </c>
      <c r="H325" s="8"/>
    </row>
    <row r="326" spans="1:8" ht="12.75">
      <c r="A326" s="23"/>
      <c r="B326" s="24"/>
      <c r="C326" s="30"/>
      <c r="D326" s="30"/>
      <c r="E326" s="10" t="s">
        <v>52</v>
      </c>
      <c r="F326" s="8"/>
      <c r="G326" s="12">
        <v>0</v>
      </c>
      <c r="H326" s="8"/>
    </row>
    <row r="327" spans="1:8" ht="12.75">
      <c r="A327" s="26"/>
      <c r="B327" s="27"/>
      <c r="C327" s="31"/>
      <c r="D327" s="31"/>
      <c r="E327" s="10" t="s">
        <v>53</v>
      </c>
      <c r="F327" s="8"/>
      <c r="G327" s="12">
        <v>161317.06934429926</v>
      </c>
      <c r="H327" s="8"/>
    </row>
    <row r="328" spans="1:8" ht="51">
      <c r="A328" s="20">
        <v>14</v>
      </c>
      <c r="B328" s="21" t="s">
        <v>89</v>
      </c>
      <c r="C328" s="29" t="s">
        <v>68</v>
      </c>
      <c r="D328" s="29" t="s">
        <v>69</v>
      </c>
      <c r="E328" s="10" t="s">
        <v>13</v>
      </c>
      <c r="F328" s="8"/>
      <c r="G328" s="12">
        <v>3635.0466404766084</v>
      </c>
      <c r="H328" s="8"/>
    </row>
    <row r="329" spans="1:8" ht="12.75">
      <c r="A329" s="23"/>
      <c r="B329" s="24"/>
      <c r="C329" s="30"/>
      <c r="D329" s="30"/>
      <c r="E329" s="10" t="s">
        <v>44</v>
      </c>
      <c r="F329" s="8"/>
      <c r="G329" s="12">
        <v>1402.3569530211832</v>
      </c>
      <c r="H329" s="8"/>
    </row>
    <row r="330" spans="1:8" ht="25.5">
      <c r="A330" s="23"/>
      <c r="B330" s="24"/>
      <c r="C330" s="30"/>
      <c r="D330" s="30"/>
      <c r="E330" s="10" t="s">
        <v>45</v>
      </c>
      <c r="F330" s="8"/>
      <c r="G330" s="12">
        <v>9.848852790588602</v>
      </c>
      <c r="H330" s="8"/>
    </row>
    <row r="331" spans="1:8" ht="25.5">
      <c r="A331" s="23"/>
      <c r="B331" s="24"/>
      <c r="C331" s="30"/>
      <c r="D331" s="30"/>
      <c r="E331" s="10" t="s">
        <v>14</v>
      </c>
      <c r="F331" s="8"/>
      <c r="G331" s="12">
        <v>1641.00003970016</v>
      </c>
      <c r="H331" s="8"/>
    </row>
    <row r="332" spans="1:8" ht="12.75">
      <c r="A332" s="23"/>
      <c r="B332" s="24"/>
      <c r="C332" s="30"/>
      <c r="D332" s="30"/>
      <c r="E332" s="10" t="s">
        <v>46</v>
      </c>
      <c r="F332" s="8"/>
      <c r="G332" s="12">
        <v>31.059954662706165</v>
      </c>
      <c r="H332" s="8"/>
    </row>
    <row r="333" spans="1:8" ht="12.75">
      <c r="A333" s="23"/>
      <c r="B333" s="24"/>
      <c r="C333" s="30"/>
      <c r="D333" s="30"/>
      <c r="E333" s="10" t="s">
        <v>15</v>
      </c>
      <c r="F333" s="8"/>
      <c r="G333" s="12">
        <v>92.66219807707338</v>
      </c>
      <c r="H333" s="8"/>
    </row>
    <row r="334" spans="1:8" ht="12.75">
      <c r="A334" s="23"/>
      <c r="B334" s="24"/>
      <c r="C334" s="30"/>
      <c r="D334" s="30"/>
      <c r="E334" s="10" t="s">
        <v>16</v>
      </c>
      <c r="F334" s="8"/>
      <c r="G334" s="12">
        <v>95.2505276322989</v>
      </c>
      <c r="H334" s="8"/>
    </row>
    <row r="335" spans="1:8" ht="12.75">
      <c r="A335" s="23"/>
      <c r="B335" s="24"/>
      <c r="C335" s="30"/>
      <c r="D335" s="30"/>
      <c r="E335" s="10" t="s">
        <v>47</v>
      </c>
      <c r="F335" s="8"/>
      <c r="G335" s="12">
        <v>0</v>
      </c>
      <c r="H335" s="8"/>
    </row>
    <row r="336" spans="1:8" ht="12.75">
      <c r="A336" s="23"/>
      <c r="B336" s="24"/>
      <c r="C336" s="30"/>
      <c r="D336" s="30"/>
      <c r="E336" s="10" t="s">
        <v>48</v>
      </c>
      <c r="F336" s="8"/>
      <c r="G336" s="12">
        <v>1922.6093666474744</v>
      </c>
      <c r="H336" s="8"/>
    </row>
    <row r="337" spans="1:8" ht="12.75">
      <c r="A337" s="23"/>
      <c r="B337" s="24"/>
      <c r="C337" s="30"/>
      <c r="D337" s="30"/>
      <c r="E337" s="10" t="s">
        <v>18</v>
      </c>
      <c r="F337" s="8"/>
      <c r="G337" s="12">
        <v>0</v>
      </c>
      <c r="H337" s="8"/>
    </row>
    <row r="338" spans="1:8" ht="12.75">
      <c r="A338" s="23"/>
      <c r="B338" s="24"/>
      <c r="C338" s="30"/>
      <c r="D338" s="30"/>
      <c r="E338" s="10" t="s">
        <v>19</v>
      </c>
      <c r="F338" s="8"/>
      <c r="G338" s="12">
        <v>4907.465537915947</v>
      </c>
      <c r="H338" s="8"/>
    </row>
    <row r="339" spans="1:8" ht="12.75">
      <c r="A339" s="23"/>
      <c r="B339" s="24"/>
      <c r="C339" s="30"/>
      <c r="D339" s="30"/>
      <c r="E339" s="10" t="s">
        <v>20</v>
      </c>
      <c r="F339" s="8"/>
      <c r="G339" s="12">
        <v>628.4447893341965</v>
      </c>
      <c r="H339" s="8"/>
    </row>
    <row r="340" spans="1:8" ht="12.75">
      <c r="A340" s="23"/>
      <c r="B340" s="24"/>
      <c r="C340" s="30"/>
      <c r="D340" s="30"/>
      <c r="E340" s="10" t="s">
        <v>22</v>
      </c>
      <c r="F340" s="8"/>
      <c r="G340" s="12">
        <v>1655.493386297649</v>
      </c>
      <c r="H340" s="8"/>
    </row>
    <row r="341" spans="1:8" ht="12.75">
      <c r="A341" s="23"/>
      <c r="B341" s="24"/>
      <c r="C341" s="30"/>
      <c r="D341" s="30"/>
      <c r="E341" s="10" t="s">
        <v>49</v>
      </c>
      <c r="F341" s="8"/>
      <c r="G341" s="12">
        <v>342.1766968005209</v>
      </c>
      <c r="H341" s="8"/>
    </row>
    <row r="342" spans="1:8" ht="12.75">
      <c r="A342" s="23"/>
      <c r="B342" s="24"/>
      <c r="C342" s="30"/>
      <c r="D342" s="30"/>
      <c r="E342" s="10" t="s">
        <v>50</v>
      </c>
      <c r="F342" s="8"/>
      <c r="G342" s="12">
        <v>44.0015265678189</v>
      </c>
      <c r="H342" s="8"/>
    </row>
    <row r="343" spans="1:8" ht="12.75">
      <c r="A343" s="23"/>
      <c r="B343" s="24"/>
      <c r="C343" s="30"/>
      <c r="D343" s="30"/>
      <c r="E343" s="10" t="s">
        <v>24</v>
      </c>
      <c r="F343" s="8"/>
      <c r="G343" s="12">
        <v>1401.8369927706494</v>
      </c>
      <c r="H343" s="8"/>
    </row>
    <row r="344" spans="1:8" ht="25.5">
      <c r="A344" s="23"/>
      <c r="B344" s="24"/>
      <c r="C344" s="30"/>
      <c r="D344" s="30"/>
      <c r="E344" s="10" t="s">
        <v>25</v>
      </c>
      <c r="F344" s="8"/>
      <c r="G344" s="12">
        <v>0</v>
      </c>
      <c r="H344" s="8"/>
    </row>
    <row r="345" spans="1:8" ht="25.5">
      <c r="A345" s="23"/>
      <c r="B345" s="24"/>
      <c r="C345" s="30"/>
      <c r="D345" s="30"/>
      <c r="E345" s="10" t="s">
        <v>28</v>
      </c>
      <c r="F345" s="8"/>
      <c r="G345" s="12">
        <v>716.4496208864222</v>
      </c>
      <c r="H345" s="8"/>
    </row>
    <row r="346" spans="1:8" ht="25.5">
      <c r="A346" s="23"/>
      <c r="B346" s="24"/>
      <c r="C346" s="30"/>
      <c r="D346" s="30"/>
      <c r="E346" s="10" t="s">
        <v>29</v>
      </c>
      <c r="F346" s="8"/>
      <c r="G346" s="12">
        <v>34.1657498294976</v>
      </c>
      <c r="H346" s="8"/>
    </row>
    <row r="347" spans="1:8" ht="25.5">
      <c r="A347" s="23"/>
      <c r="B347" s="24"/>
      <c r="C347" s="30"/>
      <c r="D347" s="30"/>
      <c r="E347" s="10" t="s">
        <v>30</v>
      </c>
      <c r="F347" s="8"/>
      <c r="G347" s="12">
        <v>460.7225212274741</v>
      </c>
      <c r="H347" s="8"/>
    </row>
    <row r="348" spans="1:8" ht="12.75">
      <c r="A348" s="23"/>
      <c r="B348" s="24"/>
      <c r="C348" s="30"/>
      <c r="D348" s="30"/>
      <c r="E348" s="10" t="s">
        <v>51</v>
      </c>
      <c r="F348" s="8"/>
      <c r="G348" s="12">
        <v>288.85757836316736</v>
      </c>
      <c r="H348" s="8"/>
    </row>
    <row r="349" spans="1:8" ht="12.75">
      <c r="A349" s="23"/>
      <c r="B349" s="24"/>
      <c r="C349" s="30"/>
      <c r="D349" s="30"/>
      <c r="E349" s="10" t="s">
        <v>35</v>
      </c>
      <c r="F349" s="8"/>
      <c r="G349" s="12">
        <v>265.044002619668</v>
      </c>
      <c r="H349" s="8"/>
    </row>
    <row r="350" spans="1:8" ht="12.75">
      <c r="A350" s="23"/>
      <c r="B350" s="24"/>
      <c r="C350" s="30"/>
      <c r="D350" s="30"/>
      <c r="E350" s="10" t="s">
        <v>52</v>
      </c>
      <c r="F350" s="8"/>
      <c r="G350" s="12">
        <v>0</v>
      </c>
      <c r="H350" s="8"/>
    </row>
    <row r="351" spans="1:8" ht="12.75">
      <c r="A351" s="26"/>
      <c r="B351" s="27"/>
      <c r="C351" s="31"/>
      <c r="D351" s="31"/>
      <c r="E351" s="10" t="s">
        <v>53</v>
      </c>
      <c r="F351" s="8"/>
      <c r="G351" s="12">
        <v>4889.346872918178</v>
      </c>
      <c r="H351" s="8"/>
    </row>
    <row r="352" spans="1:8" ht="51">
      <c r="A352" s="20">
        <v>15</v>
      </c>
      <c r="B352" s="21" t="s">
        <v>90</v>
      </c>
      <c r="C352" s="29" t="s">
        <v>68</v>
      </c>
      <c r="D352" s="29" t="s">
        <v>70</v>
      </c>
      <c r="E352" s="10" t="s">
        <v>13</v>
      </c>
      <c r="F352" s="8"/>
      <c r="G352" s="12">
        <v>164.66802448365158</v>
      </c>
      <c r="H352" s="8"/>
    </row>
    <row r="353" spans="1:8" ht="12.75">
      <c r="A353" s="23"/>
      <c r="B353" s="24"/>
      <c r="C353" s="30"/>
      <c r="D353" s="30"/>
      <c r="E353" s="10" t="s">
        <v>44</v>
      </c>
      <c r="F353" s="8"/>
      <c r="G353" s="12">
        <v>63.526928789181575</v>
      </c>
      <c r="H353" s="8"/>
    </row>
    <row r="354" spans="1:8" ht="25.5">
      <c r="A354" s="23"/>
      <c r="B354" s="24"/>
      <c r="C354" s="30"/>
      <c r="D354" s="30"/>
      <c r="E354" s="10" t="s">
        <v>45</v>
      </c>
      <c r="F354" s="8"/>
      <c r="G354" s="12">
        <v>0.44615414679903065</v>
      </c>
      <c r="H354" s="8"/>
    </row>
    <row r="355" spans="1:8" ht="25.5">
      <c r="A355" s="23"/>
      <c r="B355" s="24"/>
      <c r="C355" s="30"/>
      <c r="D355" s="30"/>
      <c r="E355" s="10" t="s">
        <v>14</v>
      </c>
      <c r="F355" s="8"/>
      <c r="G355" s="12">
        <v>220.6244436710817</v>
      </c>
      <c r="H355" s="8"/>
    </row>
    <row r="356" spans="1:8" ht="12.75">
      <c r="A356" s="23"/>
      <c r="B356" s="24"/>
      <c r="C356" s="30"/>
      <c r="D356" s="30"/>
      <c r="E356" s="10" t="s">
        <v>46</v>
      </c>
      <c r="F356" s="8"/>
      <c r="G356" s="12">
        <v>1.4070194637692486</v>
      </c>
      <c r="H356" s="8"/>
    </row>
    <row r="357" spans="1:8" ht="12.75">
      <c r="A357" s="23"/>
      <c r="B357" s="24"/>
      <c r="C357" s="30"/>
      <c r="D357" s="30"/>
      <c r="E357" s="10" t="s">
        <v>15</v>
      </c>
      <c r="F357" s="8"/>
      <c r="G357" s="12">
        <v>4.197608066911592</v>
      </c>
      <c r="H357" s="8"/>
    </row>
    <row r="358" spans="1:8" ht="12.75">
      <c r="A358" s="23"/>
      <c r="B358" s="24"/>
      <c r="C358" s="30"/>
      <c r="D358" s="30"/>
      <c r="E358" s="10" t="s">
        <v>16</v>
      </c>
      <c r="F358" s="8"/>
      <c r="G358" s="12">
        <v>4.314859688892362</v>
      </c>
      <c r="H358" s="8"/>
    </row>
    <row r="359" spans="1:8" ht="12.75">
      <c r="A359" s="23"/>
      <c r="B359" s="24"/>
      <c r="C359" s="30"/>
      <c r="D359" s="30"/>
      <c r="E359" s="10" t="s">
        <v>47</v>
      </c>
      <c r="F359" s="8"/>
      <c r="G359" s="12">
        <v>0</v>
      </c>
      <c r="H359" s="8"/>
    </row>
    <row r="360" spans="1:8" ht="12.75">
      <c r="A360" s="23"/>
      <c r="B360" s="24"/>
      <c r="C360" s="30"/>
      <c r="D360" s="30"/>
      <c r="E360" s="10" t="s">
        <v>48</v>
      </c>
      <c r="F360" s="8"/>
      <c r="G360" s="12">
        <v>384.6104609959462</v>
      </c>
      <c r="H360" s="8"/>
    </row>
    <row r="361" spans="1:8" ht="12.75">
      <c r="A361" s="23"/>
      <c r="B361" s="24"/>
      <c r="C361" s="30"/>
      <c r="D361" s="30"/>
      <c r="E361" s="10" t="s">
        <v>18</v>
      </c>
      <c r="F361" s="8"/>
      <c r="G361" s="12">
        <v>0</v>
      </c>
      <c r="H361" s="8"/>
    </row>
    <row r="362" spans="1:8" ht="12.75">
      <c r="A362" s="23"/>
      <c r="B362" s="24"/>
      <c r="C362" s="30"/>
      <c r="D362" s="30"/>
      <c r="E362" s="10" t="s">
        <v>19</v>
      </c>
      <c r="F362" s="8"/>
      <c r="G362" s="12">
        <v>1410.8902623746349</v>
      </c>
      <c r="H362" s="8"/>
    </row>
    <row r="363" spans="1:8" ht="12.75">
      <c r="A363" s="23"/>
      <c r="B363" s="24"/>
      <c r="C363" s="30"/>
      <c r="D363" s="30"/>
      <c r="E363" s="10" t="s">
        <v>20</v>
      </c>
      <c r="F363" s="8"/>
      <c r="G363" s="12">
        <v>293.3666215862094</v>
      </c>
      <c r="H363" s="8"/>
    </row>
    <row r="364" spans="1:8" ht="12.75">
      <c r="A364" s="23"/>
      <c r="B364" s="24"/>
      <c r="C364" s="30"/>
      <c r="D364" s="30"/>
      <c r="E364" s="10" t="s">
        <v>22</v>
      </c>
      <c r="F364" s="8"/>
      <c r="G364" s="12">
        <v>432.80402492815</v>
      </c>
      <c r="H364" s="8"/>
    </row>
    <row r="365" spans="1:8" ht="12.75">
      <c r="A365" s="23"/>
      <c r="B365" s="24"/>
      <c r="C365" s="30"/>
      <c r="D365" s="30"/>
      <c r="E365" s="10" t="s">
        <v>49</v>
      </c>
      <c r="F365" s="8"/>
      <c r="G365" s="12">
        <v>92.10360995615292</v>
      </c>
      <c r="H365" s="8"/>
    </row>
    <row r="366" spans="1:8" ht="12.75">
      <c r="A366" s="23"/>
      <c r="B366" s="24"/>
      <c r="C366" s="30"/>
      <c r="D366" s="30"/>
      <c r="E366" s="10" t="s">
        <v>50</v>
      </c>
      <c r="F366" s="8"/>
      <c r="G366" s="12">
        <v>14.348591368881976</v>
      </c>
      <c r="H366" s="8"/>
    </row>
    <row r="367" spans="1:8" ht="12.75">
      <c r="A367" s="23"/>
      <c r="B367" s="24"/>
      <c r="C367" s="30"/>
      <c r="D367" s="30"/>
      <c r="E367" s="10" t="s">
        <v>24</v>
      </c>
      <c r="F367" s="8"/>
      <c r="G367" s="12">
        <v>437.1281676319018</v>
      </c>
      <c r="H367" s="8"/>
    </row>
    <row r="368" spans="1:8" ht="25.5">
      <c r="A368" s="23"/>
      <c r="B368" s="24"/>
      <c r="C368" s="30"/>
      <c r="D368" s="30"/>
      <c r="E368" s="10" t="s">
        <v>25</v>
      </c>
      <c r="F368" s="8"/>
      <c r="G368" s="12">
        <v>0</v>
      </c>
      <c r="H368" s="8"/>
    </row>
    <row r="369" spans="1:8" ht="25.5">
      <c r="A369" s="23"/>
      <c r="B369" s="24"/>
      <c r="C369" s="30"/>
      <c r="D369" s="30"/>
      <c r="E369" s="10" t="s">
        <v>28</v>
      </c>
      <c r="F369" s="8"/>
      <c r="G369" s="12">
        <v>32.45524896427733</v>
      </c>
      <c r="H369" s="8"/>
    </row>
    <row r="370" spans="1:8" ht="25.5">
      <c r="A370" s="23"/>
      <c r="B370" s="24"/>
      <c r="C370" s="30"/>
      <c r="D370" s="30"/>
      <c r="E370" s="10" t="s">
        <v>29</v>
      </c>
      <c r="F370" s="8"/>
      <c r="G370" s="12">
        <v>34.1657498294976</v>
      </c>
      <c r="H370" s="8"/>
    </row>
    <row r="371" spans="1:8" ht="25.5">
      <c r="A371" s="23"/>
      <c r="B371" s="24"/>
      <c r="C371" s="30"/>
      <c r="D371" s="30"/>
      <c r="E371" s="10" t="s">
        <v>30</v>
      </c>
      <c r="F371" s="8"/>
      <c r="G371" s="12">
        <v>43.60456609576151</v>
      </c>
      <c r="H371" s="8"/>
    </row>
    <row r="372" spans="1:8" ht="12.75">
      <c r="A372" s="23"/>
      <c r="B372" s="24"/>
      <c r="C372" s="30"/>
      <c r="D372" s="30"/>
      <c r="E372" s="10" t="s">
        <v>51</v>
      </c>
      <c r="F372" s="8"/>
      <c r="G372" s="12">
        <v>13.085281013054013</v>
      </c>
      <c r="H372" s="8"/>
    </row>
    <row r="373" spans="1:8" ht="12.75">
      <c r="A373" s="23"/>
      <c r="B373" s="24"/>
      <c r="C373" s="30"/>
      <c r="D373" s="30"/>
      <c r="E373" s="10" t="s">
        <v>35</v>
      </c>
      <c r="F373" s="8"/>
      <c r="G373" s="12">
        <v>165.70666970322932</v>
      </c>
      <c r="H373" s="8"/>
    </row>
    <row r="374" spans="1:8" ht="12.75">
      <c r="A374" s="23"/>
      <c r="B374" s="24"/>
      <c r="C374" s="30"/>
      <c r="D374" s="30"/>
      <c r="E374" s="10" t="s">
        <v>52</v>
      </c>
      <c r="F374" s="8"/>
      <c r="G374" s="12">
        <v>0</v>
      </c>
      <c r="H374" s="8"/>
    </row>
    <row r="375" spans="1:8" ht="12.75">
      <c r="A375" s="26"/>
      <c r="B375" s="27"/>
      <c r="C375" s="31"/>
      <c r="D375" s="31"/>
      <c r="E375" s="10" t="s">
        <v>53</v>
      </c>
      <c r="F375" s="8"/>
      <c r="G375" s="12">
        <v>1468.3865821341553</v>
      </c>
      <c r="H375" s="8"/>
    </row>
    <row r="376" spans="1:8" ht="51">
      <c r="A376" s="20">
        <v>16</v>
      </c>
      <c r="B376" s="21" t="s">
        <v>91</v>
      </c>
      <c r="C376" s="29" t="s">
        <v>68</v>
      </c>
      <c r="D376" s="29" t="s">
        <v>71</v>
      </c>
      <c r="E376" s="10" t="s">
        <v>13</v>
      </c>
      <c r="F376" s="8"/>
      <c r="G376" s="12">
        <v>960.5634761546341</v>
      </c>
      <c r="H376" s="8"/>
    </row>
    <row r="377" spans="1:8" ht="12.75">
      <c r="A377" s="23"/>
      <c r="B377" s="24"/>
      <c r="C377" s="30"/>
      <c r="D377" s="30"/>
      <c r="E377" s="10" t="s">
        <v>44</v>
      </c>
      <c r="F377" s="8"/>
      <c r="G377" s="12">
        <v>370.57375127022584</v>
      </c>
      <c r="H377" s="8"/>
    </row>
    <row r="378" spans="1:8" ht="25.5">
      <c r="A378" s="23"/>
      <c r="B378" s="24"/>
      <c r="C378" s="30"/>
      <c r="D378" s="30"/>
      <c r="E378" s="10" t="s">
        <v>45</v>
      </c>
      <c r="F378" s="8"/>
      <c r="G378" s="12">
        <v>2.602565856327679</v>
      </c>
      <c r="H378" s="8"/>
    </row>
    <row r="379" spans="1:8" ht="25.5">
      <c r="A379" s="23"/>
      <c r="B379" s="24"/>
      <c r="C379" s="30"/>
      <c r="D379" s="30"/>
      <c r="E379" s="10" t="s">
        <v>14</v>
      </c>
      <c r="F379" s="8"/>
      <c r="G379" s="12">
        <v>433.63534457912874</v>
      </c>
      <c r="H379" s="8"/>
    </row>
    <row r="380" spans="1:8" ht="12.75">
      <c r="A380" s="23"/>
      <c r="B380" s="24"/>
      <c r="C380" s="30"/>
      <c r="D380" s="30"/>
      <c r="E380" s="10" t="s">
        <v>46</v>
      </c>
      <c r="F380" s="8"/>
      <c r="G380" s="12">
        <v>8.20761353865395</v>
      </c>
      <c r="H380" s="8"/>
    </row>
    <row r="381" spans="1:8" ht="12.75">
      <c r="A381" s="23"/>
      <c r="B381" s="24"/>
      <c r="C381" s="30"/>
      <c r="D381" s="30"/>
      <c r="E381" s="10" t="s">
        <v>15</v>
      </c>
      <c r="F381" s="8"/>
      <c r="G381" s="12">
        <v>24.486047056984283</v>
      </c>
      <c r="H381" s="8"/>
    </row>
    <row r="382" spans="1:8" ht="12.75">
      <c r="A382" s="23"/>
      <c r="B382" s="24"/>
      <c r="C382" s="30"/>
      <c r="D382" s="30"/>
      <c r="E382" s="10" t="s">
        <v>16</v>
      </c>
      <c r="F382" s="8"/>
      <c r="G382" s="12">
        <v>25.17001485187211</v>
      </c>
      <c r="H382" s="8"/>
    </row>
    <row r="383" spans="1:8" ht="12.75">
      <c r="A383" s="23"/>
      <c r="B383" s="24"/>
      <c r="C383" s="30"/>
      <c r="D383" s="30"/>
      <c r="E383" s="10" t="s">
        <v>47</v>
      </c>
      <c r="F383" s="8"/>
      <c r="G383" s="12">
        <v>0</v>
      </c>
      <c r="H383" s="8"/>
    </row>
    <row r="384" spans="1:8" ht="12.75">
      <c r="A384" s="23"/>
      <c r="B384" s="24"/>
      <c r="C384" s="30"/>
      <c r="D384" s="30"/>
      <c r="E384" s="10" t="s">
        <v>48</v>
      </c>
      <c r="F384" s="8"/>
      <c r="G384" s="12">
        <v>508.0507952635832</v>
      </c>
      <c r="H384" s="8"/>
    </row>
    <row r="385" spans="1:8" ht="12.75">
      <c r="A385" s="23"/>
      <c r="B385" s="24"/>
      <c r="C385" s="30"/>
      <c r="D385" s="30"/>
      <c r="E385" s="10" t="s">
        <v>18</v>
      </c>
      <c r="F385" s="8"/>
      <c r="G385" s="12">
        <v>0</v>
      </c>
      <c r="H385" s="8"/>
    </row>
    <row r="386" spans="1:8" ht="12.75">
      <c r="A386" s="23"/>
      <c r="B386" s="24"/>
      <c r="C386" s="30"/>
      <c r="D386" s="30"/>
      <c r="E386" s="10" t="s">
        <v>19</v>
      </c>
      <c r="F386" s="8"/>
      <c r="G386" s="12">
        <v>1296.8010103968145</v>
      </c>
      <c r="H386" s="8"/>
    </row>
    <row r="387" spans="1:8" ht="12.75">
      <c r="A387" s="23"/>
      <c r="B387" s="24"/>
      <c r="C387" s="30"/>
      <c r="D387" s="30"/>
      <c r="E387" s="10" t="s">
        <v>20</v>
      </c>
      <c r="F387" s="8"/>
      <c r="G387" s="12">
        <v>166.0669507489383</v>
      </c>
      <c r="H387" s="8"/>
    </row>
    <row r="388" spans="1:8" ht="12.75">
      <c r="A388" s="23"/>
      <c r="B388" s="24"/>
      <c r="C388" s="30"/>
      <c r="D388" s="30"/>
      <c r="E388" s="10" t="s">
        <v>22</v>
      </c>
      <c r="F388" s="8"/>
      <c r="G388" s="12">
        <v>437.46522099220624</v>
      </c>
      <c r="H388" s="8"/>
    </row>
    <row r="389" spans="1:8" ht="12.75">
      <c r="A389" s="23"/>
      <c r="B389" s="24"/>
      <c r="C389" s="30"/>
      <c r="D389" s="30"/>
      <c r="E389" s="10" t="s">
        <v>49</v>
      </c>
      <c r="F389" s="8"/>
      <c r="G389" s="12">
        <v>90.42041818058308</v>
      </c>
      <c r="H389" s="8"/>
    </row>
    <row r="390" spans="1:8" ht="12.75">
      <c r="A390" s="23"/>
      <c r="B390" s="24"/>
      <c r="C390" s="30"/>
      <c r="D390" s="30"/>
      <c r="E390" s="10" t="s">
        <v>50</v>
      </c>
      <c r="F390" s="8"/>
      <c r="G390" s="12">
        <v>11.627432464127303</v>
      </c>
      <c r="H390" s="8"/>
    </row>
    <row r="391" spans="1:8" ht="12.75">
      <c r="A391" s="23"/>
      <c r="B391" s="24"/>
      <c r="C391" s="30"/>
      <c r="D391" s="30"/>
      <c r="E391" s="10" t="s">
        <v>24</v>
      </c>
      <c r="F391" s="8"/>
      <c r="G391" s="12">
        <v>370.4363514305227</v>
      </c>
      <c r="H391" s="8"/>
    </row>
    <row r="392" spans="1:8" ht="25.5">
      <c r="A392" s="23"/>
      <c r="B392" s="24"/>
      <c r="C392" s="30"/>
      <c r="D392" s="30"/>
      <c r="E392" s="10" t="s">
        <v>25</v>
      </c>
      <c r="F392" s="8"/>
      <c r="G392" s="12">
        <v>0</v>
      </c>
      <c r="H392" s="8"/>
    </row>
    <row r="393" spans="1:8" ht="25.5">
      <c r="A393" s="23"/>
      <c r="B393" s="24"/>
      <c r="C393" s="30"/>
      <c r="D393" s="30"/>
      <c r="E393" s="10" t="s">
        <v>28</v>
      </c>
      <c r="F393" s="8"/>
      <c r="G393" s="12">
        <v>189.32228562495112</v>
      </c>
      <c r="H393" s="8"/>
    </row>
    <row r="394" spans="1:8" ht="25.5">
      <c r="A394" s="23"/>
      <c r="B394" s="24"/>
      <c r="C394" s="30"/>
      <c r="D394" s="30"/>
      <c r="E394" s="10" t="s">
        <v>29</v>
      </c>
      <c r="F394" s="8"/>
      <c r="G394" s="12">
        <v>9.028321963249649</v>
      </c>
      <c r="H394" s="8"/>
    </row>
    <row r="395" spans="1:8" ht="25.5">
      <c r="A395" s="23"/>
      <c r="B395" s="24"/>
      <c r="C395" s="30"/>
      <c r="D395" s="30"/>
      <c r="E395" s="10" t="s">
        <v>30</v>
      </c>
      <c r="F395" s="8"/>
      <c r="G395" s="12">
        <v>121.74623059993654</v>
      </c>
      <c r="H395" s="8"/>
    </row>
    <row r="396" spans="1:8" ht="12.75">
      <c r="A396" s="23"/>
      <c r="B396" s="24"/>
      <c r="C396" s="30"/>
      <c r="D396" s="30"/>
      <c r="E396" s="10" t="s">
        <v>51</v>
      </c>
      <c r="F396" s="8"/>
      <c r="G396" s="12">
        <v>76.33080590948174</v>
      </c>
      <c r="H396" s="8"/>
    </row>
    <row r="397" spans="1:8" ht="12.75">
      <c r="A397" s="23"/>
      <c r="B397" s="24"/>
      <c r="C397" s="30"/>
      <c r="D397" s="30"/>
      <c r="E397" s="10" t="s">
        <v>35</v>
      </c>
      <c r="F397" s="8"/>
      <c r="G397" s="12">
        <v>70.03805278737923</v>
      </c>
      <c r="H397" s="8"/>
    </row>
    <row r="398" spans="1:8" ht="12.75">
      <c r="A398" s="23"/>
      <c r="B398" s="24"/>
      <c r="C398" s="30"/>
      <c r="D398" s="30"/>
      <c r="E398" s="10" t="s">
        <v>52</v>
      </c>
      <c r="F398" s="8"/>
      <c r="G398" s="12">
        <v>0</v>
      </c>
      <c r="H398" s="8"/>
    </row>
    <row r="399" spans="1:8" ht="12.75">
      <c r="A399" s="26"/>
      <c r="B399" s="27"/>
      <c r="C399" s="31"/>
      <c r="D399" s="31"/>
      <c r="E399" s="10" t="s">
        <v>53</v>
      </c>
      <c r="F399" s="8"/>
      <c r="G399" s="12">
        <v>1292.0131412014814</v>
      </c>
      <c r="H399" s="8"/>
    </row>
    <row r="400" spans="1:8" ht="51">
      <c r="A400" s="20">
        <v>17</v>
      </c>
      <c r="B400" s="32" t="s">
        <v>92</v>
      </c>
      <c r="C400" s="29" t="s">
        <v>68</v>
      </c>
      <c r="D400" s="29" t="s">
        <v>72</v>
      </c>
      <c r="E400" s="10" t="s">
        <v>13</v>
      </c>
      <c r="F400" s="8"/>
      <c r="G400" s="12">
        <v>795.8954516709827</v>
      </c>
      <c r="H400" s="8"/>
    </row>
    <row r="401" spans="1:8" ht="12.75">
      <c r="A401" s="23"/>
      <c r="B401" s="33"/>
      <c r="C401" s="30"/>
      <c r="D401" s="30"/>
      <c r="E401" s="10" t="s">
        <v>44</v>
      </c>
      <c r="F401" s="8"/>
      <c r="G401" s="12">
        <v>307.0468224810443</v>
      </c>
      <c r="H401" s="8"/>
    </row>
    <row r="402" spans="1:8" ht="25.5">
      <c r="A402" s="23"/>
      <c r="B402" s="33"/>
      <c r="C402" s="30"/>
      <c r="D402" s="30"/>
      <c r="E402" s="10" t="s">
        <v>45</v>
      </c>
      <c r="F402" s="8"/>
      <c r="G402" s="12">
        <v>2.156411709528648</v>
      </c>
      <c r="H402" s="8"/>
    </row>
    <row r="403" spans="1:8" ht="25.5">
      <c r="A403" s="23"/>
      <c r="B403" s="33"/>
      <c r="C403" s="30"/>
      <c r="D403" s="30"/>
      <c r="E403" s="10" t="s">
        <v>14</v>
      </c>
      <c r="F403" s="8"/>
      <c r="G403" s="12">
        <v>359.2978569369924</v>
      </c>
      <c r="H403" s="8"/>
    </row>
    <row r="404" spans="1:8" ht="12.75">
      <c r="A404" s="23"/>
      <c r="B404" s="33"/>
      <c r="C404" s="30"/>
      <c r="D404" s="30"/>
      <c r="E404" s="10" t="s">
        <v>46</v>
      </c>
      <c r="F404" s="8"/>
      <c r="G404" s="12">
        <v>6.800594074884701</v>
      </c>
      <c r="H404" s="8"/>
    </row>
    <row r="405" spans="1:8" ht="12.75">
      <c r="A405" s="23"/>
      <c r="B405" s="33"/>
      <c r="C405" s="30"/>
      <c r="D405" s="30"/>
      <c r="E405" s="10" t="s">
        <v>15</v>
      </c>
      <c r="F405" s="8"/>
      <c r="G405" s="12">
        <v>20.28843899007269</v>
      </c>
      <c r="H405" s="8"/>
    </row>
    <row r="406" spans="1:8" ht="12.75">
      <c r="A406" s="23"/>
      <c r="B406" s="33"/>
      <c r="C406" s="30"/>
      <c r="D406" s="30"/>
      <c r="E406" s="10" t="s">
        <v>16</v>
      </c>
      <c r="F406" s="8"/>
      <c r="G406" s="12">
        <v>20.85515516297975</v>
      </c>
      <c r="H406" s="8"/>
    </row>
    <row r="407" spans="1:8" ht="12.75">
      <c r="A407" s="23"/>
      <c r="B407" s="33"/>
      <c r="C407" s="30"/>
      <c r="D407" s="30"/>
      <c r="E407" s="10" t="s">
        <v>47</v>
      </c>
      <c r="F407" s="8"/>
      <c r="G407" s="12">
        <v>0</v>
      </c>
      <c r="H407" s="8"/>
    </row>
    <row r="408" spans="1:8" ht="12.75">
      <c r="A408" s="23"/>
      <c r="B408" s="33"/>
      <c r="C408" s="30"/>
      <c r="D408" s="30"/>
      <c r="E408" s="10" t="s">
        <v>48</v>
      </c>
      <c r="F408" s="8"/>
      <c r="G408" s="12">
        <v>420.9563732183975</v>
      </c>
      <c r="H408" s="8"/>
    </row>
    <row r="409" spans="1:8" ht="12.75">
      <c r="A409" s="23"/>
      <c r="B409" s="33"/>
      <c r="C409" s="30"/>
      <c r="D409" s="30"/>
      <c r="E409" s="10" t="s">
        <v>18</v>
      </c>
      <c r="F409" s="8"/>
      <c r="G409" s="12">
        <v>0</v>
      </c>
      <c r="H409" s="8"/>
    </row>
    <row r="410" spans="1:8" ht="12.75">
      <c r="A410" s="23"/>
      <c r="B410" s="33"/>
      <c r="C410" s="30"/>
      <c r="D410" s="30"/>
      <c r="E410" s="10" t="s">
        <v>19</v>
      </c>
      <c r="F410" s="8"/>
      <c r="G410" s="12">
        <v>1074.4922657573607</v>
      </c>
      <c r="H410" s="8"/>
    </row>
    <row r="411" spans="1:8" ht="12.75">
      <c r="A411" s="23"/>
      <c r="B411" s="33"/>
      <c r="C411" s="30"/>
      <c r="D411" s="30"/>
      <c r="E411" s="10" t="s">
        <v>20</v>
      </c>
      <c r="F411" s="8"/>
      <c r="G411" s="12">
        <v>137.59833062054886</v>
      </c>
      <c r="H411" s="8"/>
    </row>
    <row r="412" spans="1:8" ht="12.75">
      <c r="A412" s="23"/>
      <c r="B412" s="33"/>
      <c r="C412" s="30"/>
      <c r="D412" s="30"/>
      <c r="E412" s="10" t="s">
        <v>22</v>
      </c>
      <c r="F412" s="8"/>
      <c r="G412" s="12">
        <v>362.471183107828</v>
      </c>
      <c r="H412" s="8"/>
    </row>
    <row r="413" spans="1:8" ht="12.75">
      <c r="A413" s="23"/>
      <c r="B413" s="33"/>
      <c r="C413" s="30"/>
      <c r="D413" s="30"/>
      <c r="E413" s="10" t="s">
        <v>49</v>
      </c>
      <c r="F413" s="8"/>
      <c r="G413" s="12">
        <v>74.91977506391171</v>
      </c>
      <c r="H413" s="8"/>
    </row>
    <row r="414" spans="1:8" ht="12.75">
      <c r="A414" s="23"/>
      <c r="B414" s="33"/>
      <c r="C414" s="30"/>
      <c r="D414" s="30"/>
      <c r="E414" s="10" t="s">
        <v>50</v>
      </c>
      <c r="F414" s="8"/>
      <c r="G414" s="12">
        <v>9.634158327419765</v>
      </c>
      <c r="H414" s="8"/>
    </row>
    <row r="415" spans="1:8" ht="12.75">
      <c r="A415" s="23"/>
      <c r="B415" s="33"/>
      <c r="C415" s="30"/>
      <c r="D415" s="30"/>
      <c r="E415" s="10" t="s">
        <v>24</v>
      </c>
      <c r="F415" s="8"/>
      <c r="G415" s="12">
        <v>306.9329768995759</v>
      </c>
      <c r="H415" s="8"/>
    </row>
    <row r="416" spans="1:8" ht="25.5">
      <c r="A416" s="23"/>
      <c r="B416" s="33"/>
      <c r="C416" s="30"/>
      <c r="D416" s="30"/>
      <c r="E416" s="10" t="s">
        <v>25</v>
      </c>
      <c r="F416" s="8"/>
      <c r="G416" s="12">
        <v>0</v>
      </c>
      <c r="H416" s="8"/>
    </row>
    <row r="417" spans="1:8" ht="25.5">
      <c r="A417" s="23"/>
      <c r="B417" s="33"/>
      <c r="C417" s="30"/>
      <c r="D417" s="30"/>
      <c r="E417" s="10" t="s">
        <v>28</v>
      </c>
      <c r="F417" s="8"/>
      <c r="G417" s="12">
        <v>156.86703666067376</v>
      </c>
      <c r="H417" s="8"/>
    </row>
    <row r="418" spans="1:8" ht="25.5">
      <c r="A418" s="23"/>
      <c r="B418" s="33"/>
      <c r="C418" s="30"/>
      <c r="D418" s="30"/>
      <c r="E418" s="10" t="s">
        <v>29</v>
      </c>
      <c r="F418" s="8"/>
      <c r="G418" s="12">
        <v>7.480609626692566</v>
      </c>
      <c r="H418" s="8"/>
    </row>
    <row r="419" spans="1:8" ht="25.5">
      <c r="A419" s="23"/>
      <c r="B419" s="33"/>
      <c r="C419" s="30"/>
      <c r="D419" s="30"/>
      <c r="E419" s="10" t="s">
        <v>30</v>
      </c>
      <c r="F419" s="8"/>
      <c r="G419" s="12">
        <v>100.87544821137598</v>
      </c>
      <c r="H419" s="8"/>
    </row>
    <row r="420" spans="1:8" ht="12.75">
      <c r="A420" s="23"/>
      <c r="B420" s="33"/>
      <c r="C420" s="30"/>
      <c r="D420" s="30"/>
      <c r="E420" s="10" t="s">
        <v>51</v>
      </c>
      <c r="F420" s="8"/>
      <c r="G420" s="12">
        <v>63.245524896427725</v>
      </c>
      <c r="H420" s="8"/>
    </row>
    <row r="421" spans="1:8" ht="12.75">
      <c r="A421" s="23"/>
      <c r="B421" s="33"/>
      <c r="C421" s="30"/>
      <c r="D421" s="30"/>
      <c r="E421" s="10" t="s">
        <v>35</v>
      </c>
      <c r="F421" s="8"/>
      <c r="G421" s="12">
        <v>58.03152945239992</v>
      </c>
      <c r="H421" s="8"/>
    </row>
    <row r="422" spans="1:8" ht="12.75">
      <c r="A422" s="23"/>
      <c r="B422" s="33"/>
      <c r="C422" s="30"/>
      <c r="D422" s="30"/>
      <c r="E422" s="10" t="s">
        <v>52</v>
      </c>
      <c r="F422" s="8"/>
      <c r="G422" s="12">
        <v>0</v>
      </c>
      <c r="H422" s="8"/>
    </row>
    <row r="423" spans="1:8" ht="12.75">
      <c r="A423" s="26"/>
      <c r="B423" s="34"/>
      <c r="C423" s="31"/>
      <c r="D423" s="31"/>
      <c r="E423" s="10" t="s">
        <v>53</v>
      </c>
      <c r="F423" s="8"/>
      <c r="G423" s="12">
        <v>1070.5251741383704</v>
      </c>
      <c r="H423" s="8"/>
    </row>
    <row r="424" spans="1:8" ht="51">
      <c r="A424" s="20">
        <v>18</v>
      </c>
      <c r="B424" s="32" t="s">
        <v>93</v>
      </c>
      <c r="C424" s="29" t="s">
        <v>68</v>
      </c>
      <c r="D424" s="29" t="s">
        <v>73</v>
      </c>
      <c r="E424" s="10" t="s">
        <v>13</v>
      </c>
      <c r="F424" s="8"/>
      <c r="G424" s="12">
        <v>38.42253904618537</v>
      </c>
      <c r="H424" s="8"/>
    </row>
    <row r="425" spans="1:8" ht="12.75">
      <c r="A425" s="23"/>
      <c r="B425" s="33"/>
      <c r="C425" s="30"/>
      <c r="D425" s="30"/>
      <c r="E425" s="10" t="s">
        <v>44</v>
      </c>
      <c r="F425" s="8"/>
      <c r="G425" s="12">
        <v>14.822950050809034</v>
      </c>
      <c r="H425" s="8"/>
    </row>
    <row r="426" spans="1:8" ht="25.5">
      <c r="A426" s="23"/>
      <c r="B426" s="33"/>
      <c r="C426" s="30"/>
      <c r="D426" s="30"/>
      <c r="E426" s="10" t="s">
        <v>45</v>
      </c>
      <c r="F426" s="8"/>
      <c r="G426" s="12">
        <v>0.10410263425310716</v>
      </c>
      <c r="H426" s="8"/>
    </row>
    <row r="427" spans="1:8" ht="25.5">
      <c r="A427" s="23"/>
      <c r="B427" s="33"/>
      <c r="C427" s="30"/>
      <c r="D427" s="30"/>
      <c r="E427" s="10" t="s">
        <v>14</v>
      </c>
      <c r="F427" s="8"/>
      <c r="G427" s="12">
        <v>17.34541378316515</v>
      </c>
      <c r="H427" s="8"/>
    </row>
    <row r="428" spans="1:8" ht="12.75">
      <c r="A428" s="23"/>
      <c r="B428" s="33"/>
      <c r="C428" s="30"/>
      <c r="D428" s="30"/>
      <c r="E428" s="10" t="s">
        <v>46</v>
      </c>
      <c r="F428" s="8"/>
      <c r="G428" s="12">
        <v>0.328304541546158</v>
      </c>
      <c r="H428" s="8"/>
    </row>
    <row r="429" spans="1:8" ht="12.75">
      <c r="A429" s="23"/>
      <c r="B429" s="33"/>
      <c r="C429" s="30"/>
      <c r="D429" s="30"/>
      <c r="E429" s="10" t="s">
        <v>15</v>
      </c>
      <c r="F429" s="8"/>
      <c r="G429" s="12">
        <v>0.9794418822793713</v>
      </c>
      <c r="H429" s="8"/>
    </row>
    <row r="430" spans="1:8" ht="12.75">
      <c r="A430" s="23"/>
      <c r="B430" s="33"/>
      <c r="C430" s="30"/>
      <c r="D430" s="30"/>
      <c r="E430" s="10" t="s">
        <v>16</v>
      </c>
      <c r="F430" s="8"/>
      <c r="G430" s="12">
        <v>1.0068005940748845</v>
      </c>
      <c r="H430" s="8"/>
    </row>
    <row r="431" spans="1:8" ht="12.75">
      <c r="A431" s="23"/>
      <c r="B431" s="33"/>
      <c r="C431" s="30"/>
      <c r="D431" s="30"/>
      <c r="E431" s="10" t="s">
        <v>47</v>
      </c>
      <c r="F431" s="8"/>
      <c r="G431" s="12">
        <v>0</v>
      </c>
      <c r="H431" s="8"/>
    </row>
    <row r="432" spans="1:8" ht="12.75">
      <c r="A432" s="23"/>
      <c r="B432" s="33"/>
      <c r="C432" s="30"/>
      <c r="D432" s="30"/>
      <c r="E432" s="10" t="s">
        <v>48</v>
      </c>
      <c r="F432" s="8"/>
      <c r="G432" s="12">
        <v>20.32203181054333</v>
      </c>
      <c r="H432" s="8"/>
    </row>
    <row r="433" spans="1:8" ht="12.75">
      <c r="A433" s="23"/>
      <c r="B433" s="33"/>
      <c r="C433" s="30"/>
      <c r="D433" s="30"/>
      <c r="E433" s="10" t="s">
        <v>18</v>
      </c>
      <c r="F433" s="8"/>
      <c r="G433" s="12">
        <v>0</v>
      </c>
      <c r="H433" s="8"/>
    </row>
    <row r="434" spans="1:8" ht="12.75">
      <c r="A434" s="23"/>
      <c r="B434" s="33"/>
      <c r="C434" s="30"/>
      <c r="D434" s="30"/>
      <c r="E434" s="10" t="s">
        <v>19</v>
      </c>
      <c r="F434" s="8"/>
      <c r="G434" s="12">
        <v>51.87204041587259</v>
      </c>
      <c r="H434" s="8"/>
    </row>
    <row r="435" spans="1:8" ht="12.75">
      <c r="A435" s="23"/>
      <c r="B435" s="33"/>
      <c r="C435" s="30"/>
      <c r="D435" s="30"/>
      <c r="E435" s="10" t="s">
        <v>20</v>
      </c>
      <c r="F435" s="8"/>
      <c r="G435" s="12">
        <v>6.642678029957533</v>
      </c>
      <c r="H435" s="8"/>
    </row>
    <row r="436" spans="1:8" ht="12.75">
      <c r="A436" s="23"/>
      <c r="B436" s="33"/>
      <c r="C436" s="30"/>
      <c r="D436" s="30"/>
      <c r="E436" s="10" t="s">
        <v>22</v>
      </c>
      <c r="F436" s="8"/>
      <c r="G436" s="12">
        <v>17.49860883968825</v>
      </c>
      <c r="H436" s="8"/>
    </row>
    <row r="437" spans="1:8" ht="12.75">
      <c r="A437" s="23"/>
      <c r="B437" s="33"/>
      <c r="C437" s="30"/>
      <c r="D437" s="30"/>
      <c r="E437" s="10" t="s">
        <v>49</v>
      </c>
      <c r="F437" s="8"/>
      <c r="G437" s="12">
        <v>3.6168167272233243</v>
      </c>
      <c r="H437" s="8"/>
    </row>
    <row r="438" spans="1:8" ht="12.75">
      <c r="A438" s="23"/>
      <c r="B438" s="33"/>
      <c r="C438" s="30"/>
      <c r="D438" s="30"/>
      <c r="E438" s="10" t="s">
        <v>50</v>
      </c>
      <c r="F438" s="8"/>
      <c r="G438" s="12">
        <v>0.4650972985650922</v>
      </c>
      <c r="H438" s="8"/>
    </row>
    <row r="439" spans="1:8" ht="12.75">
      <c r="A439" s="23"/>
      <c r="B439" s="33"/>
      <c r="C439" s="30"/>
      <c r="D439" s="30"/>
      <c r="E439" s="10" t="s">
        <v>24</v>
      </c>
      <c r="F439" s="8"/>
      <c r="G439" s="12">
        <v>14.817454057220907</v>
      </c>
      <c r="H439" s="8"/>
    </row>
    <row r="440" spans="1:8" ht="25.5">
      <c r="A440" s="23"/>
      <c r="B440" s="33"/>
      <c r="C440" s="30"/>
      <c r="D440" s="30"/>
      <c r="E440" s="10" t="s">
        <v>25</v>
      </c>
      <c r="F440" s="8"/>
      <c r="G440" s="12">
        <v>0</v>
      </c>
      <c r="H440" s="8"/>
    </row>
    <row r="441" spans="1:8" ht="25.5">
      <c r="A441" s="23"/>
      <c r="B441" s="33"/>
      <c r="C441" s="30"/>
      <c r="D441" s="30"/>
      <c r="E441" s="10" t="s">
        <v>28</v>
      </c>
      <c r="F441" s="8"/>
      <c r="G441" s="12">
        <v>7.572891424998045</v>
      </c>
      <c r="H441" s="8"/>
    </row>
    <row r="442" spans="1:8" ht="25.5">
      <c r="A442" s="23"/>
      <c r="B442" s="33"/>
      <c r="C442" s="30"/>
      <c r="D442" s="30"/>
      <c r="E442" s="10" t="s">
        <v>29</v>
      </c>
      <c r="F442" s="8"/>
      <c r="G442" s="12">
        <v>0.36113287852998593</v>
      </c>
      <c r="H442" s="8"/>
    </row>
    <row r="443" spans="1:8" ht="25.5">
      <c r="A443" s="23"/>
      <c r="B443" s="33"/>
      <c r="C443" s="30"/>
      <c r="D443" s="30"/>
      <c r="E443" s="10" t="s">
        <v>30</v>
      </c>
      <c r="F443" s="8"/>
      <c r="G443" s="12">
        <v>4.869849223997462</v>
      </c>
      <c r="H443" s="8"/>
    </row>
    <row r="444" spans="1:8" ht="12.75">
      <c r="A444" s="23"/>
      <c r="B444" s="33"/>
      <c r="C444" s="30"/>
      <c r="D444" s="30"/>
      <c r="E444" s="10" t="s">
        <v>51</v>
      </c>
      <c r="F444" s="8"/>
      <c r="G444" s="12">
        <v>3.05323223637927</v>
      </c>
      <c r="H444" s="8"/>
    </row>
    <row r="445" spans="1:8" ht="12.75">
      <c r="A445" s="23"/>
      <c r="B445" s="33"/>
      <c r="C445" s="30"/>
      <c r="D445" s="30"/>
      <c r="E445" s="10" t="s">
        <v>35</v>
      </c>
      <c r="F445" s="8"/>
      <c r="G445" s="12">
        <v>2.8015221114951694</v>
      </c>
      <c r="H445" s="8"/>
    </row>
    <row r="446" spans="1:8" ht="12.75">
      <c r="A446" s="23"/>
      <c r="B446" s="33"/>
      <c r="C446" s="30"/>
      <c r="D446" s="30"/>
      <c r="E446" s="10" t="s">
        <v>52</v>
      </c>
      <c r="F446" s="8"/>
      <c r="G446" s="12">
        <v>0</v>
      </c>
      <c r="H446" s="8"/>
    </row>
    <row r="447" spans="1:8" ht="12.75">
      <c r="A447" s="26"/>
      <c r="B447" s="34"/>
      <c r="C447" s="31"/>
      <c r="D447" s="31"/>
      <c r="E447" s="10" t="s">
        <v>53</v>
      </c>
      <c r="F447" s="8"/>
      <c r="G447" s="12">
        <v>51.68052564805926</v>
      </c>
      <c r="H447" s="8"/>
    </row>
    <row r="448" spans="1:8" ht="51">
      <c r="A448" s="20">
        <v>19</v>
      </c>
      <c r="B448" s="32" t="s">
        <v>94</v>
      </c>
      <c r="C448" s="29" t="s">
        <v>74</v>
      </c>
      <c r="D448" s="29" t="s">
        <v>75</v>
      </c>
      <c r="E448" s="10" t="s">
        <v>13</v>
      </c>
      <c r="F448" s="8"/>
      <c r="G448" s="12">
        <v>23053.523427711225</v>
      </c>
      <c r="H448" s="8"/>
    </row>
    <row r="449" spans="1:8" ht="12.75">
      <c r="A449" s="23"/>
      <c r="B449" s="33"/>
      <c r="C449" s="30"/>
      <c r="D449" s="30"/>
      <c r="E449" s="10" t="s">
        <v>44</v>
      </c>
      <c r="F449" s="8"/>
      <c r="G449" s="12">
        <v>8893.77003048542</v>
      </c>
      <c r="H449" s="8"/>
    </row>
    <row r="450" spans="1:8" ht="25.5">
      <c r="A450" s="23"/>
      <c r="B450" s="33"/>
      <c r="C450" s="30"/>
      <c r="D450" s="30"/>
      <c r="E450" s="10" t="s">
        <v>45</v>
      </c>
      <c r="F450" s="8"/>
      <c r="G450" s="12">
        <v>62.461580551864294</v>
      </c>
      <c r="H450" s="8"/>
    </row>
    <row r="451" spans="1:8" ht="25.5">
      <c r="A451" s="23"/>
      <c r="B451" s="33"/>
      <c r="C451" s="30"/>
      <c r="D451" s="30"/>
      <c r="E451" s="10" t="s">
        <v>14</v>
      </c>
      <c r="F451" s="8"/>
      <c r="G451" s="12">
        <v>10407.24826989909</v>
      </c>
      <c r="H451" s="8"/>
    </row>
    <row r="452" spans="1:8" ht="12.75">
      <c r="A452" s="23"/>
      <c r="B452" s="33"/>
      <c r="C452" s="30"/>
      <c r="D452" s="30"/>
      <c r="E452" s="10" t="s">
        <v>46</v>
      </c>
      <c r="F452" s="8"/>
      <c r="G452" s="12">
        <v>196.98272492769482</v>
      </c>
      <c r="H452" s="8"/>
    </row>
    <row r="453" spans="1:8" ht="12.75">
      <c r="A453" s="23"/>
      <c r="B453" s="33"/>
      <c r="C453" s="30"/>
      <c r="D453" s="30"/>
      <c r="E453" s="10" t="s">
        <v>15</v>
      </c>
      <c r="F453" s="8"/>
      <c r="G453" s="12">
        <v>587.6651293676229</v>
      </c>
      <c r="H453" s="8"/>
    </row>
    <row r="454" spans="1:8" ht="12.75">
      <c r="A454" s="23"/>
      <c r="B454" s="33"/>
      <c r="C454" s="30"/>
      <c r="D454" s="30"/>
      <c r="E454" s="10" t="s">
        <v>16</v>
      </c>
      <c r="F454" s="8"/>
      <c r="G454" s="12">
        <v>604.0803564449308</v>
      </c>
      <c r="H454" s="8"/>
    </row>
    <row r="455" spans="1:8" ht="12.75">
      <c r="A455" s="23"/>
      <c r="B455" s="33"/>
      <c r="C455" s="30"/>
      <c r="D455" s="30"/>
      <c r="E455" s="10" t="s">
        <v>47</v>
      </c>
      <c r="F455" s="8"/>
      <c r="G455" s="12">
        <v>0</v>
      </c>
      <c r="H455" s="8"/>
    </row>
    <row r="456" spans="1:8" ht="12.75">
      <c r="A456" s="23"/>
      <c r="B456" s="33"/>
      <c r="C456" s="30"/>
      <c r="D456" s="30"/>
      <c r="E456" s="10" t="s">
        <v>48</v>
      </c>
      <c r="F456" s="8"/>
      <c r="G456" s="12">
        <v>12193.219086325998</v>
      </c>
      <c r="H456" s="8"/>
    </row>
    <row r="457" spans="1:8" ht="12.75">
      <c r="A457" s="23"/>
      <c r="B457" s="33"/>
      <c r="C457" s="30"/>
      <c r="D457" s="30"/>
      <c r="E457" s="10" t="s">
        <v>18</v>
      </c>
      <c r="F457" s="8"/>
      <c r="G457" s="12">
        <v>0</v>
      </c>
      <c r="H457" s="8"/>
    </row>
    <row r="458" spans="1:8" ht="12.75">
      <c r="A458" s="23"/>
      <c r="B458" s="33"/>
      <c r="C458" s="30"/>
      <c r="D458" s="30"/>
      <c r="E458" s="10" t="s">
        <v>19</v>
      </c>
      <c r="F458" s="8"/>
      <c r="G458" s="12">
        <v>31123.224249523555</v>
      </c>
      <c r="H458" s="8"/>
    </row>
    <row r="459" spans="1:8" ht="12.75">
      <c r="A459" s="23"/>
      <c r="B459" s="33"/>
      <c r="C459" s="30"/>
      <c r="D459" s="30"/>
      <c r="E459" s="10" t="s">
        <v>20</v>
      </c>
      <c r="F459" s="8"/>
      <c r="G459" s="12">
        <v>3985.60681797452</v>
      </c>
      <c r="H459" s="8"/>
    </row>
    <row r="460" spans="1:8" ht="12.75">
      <c r="A460" s="23"/>
      <c r="B460" s="33"/>
      <c r="C460" s="30"/>
      <c r="D460" s="30"/>
      <c r="E460" s="10" t="s">
        <v>22</v>
      </c>
      <c r="F460" s="8"/>
      <c r="G460" s="12">
        <v>10499.16530381295</v>
      </c>
      <c r="H460" s="8"/>
    </row>
    <row r="461" spans="1:8" ht="12.75">
      <c r="A461" s="23"/>
      <c r="B461" s="33"/>
      <c r="C461" s="30"/>
      <c r="D461" s="30"/>
      <c r="E461" s="10" t="s">
        <v>49</v>
      </c>
      <c r="F461" s="8"/>
      <c r="G461" s="12">
        <v>2170.0900363339947</v>
      </c>
      <c r="H461" s="8"/>
    </row>
    <row r="462" spans="1:8" ht="12.75">
      <c r="A462" s="23"/>
      <c r="B462" s="33"/>
      <c r="C462" s="30"/>
      <c r="D462" s="30"/>
      <c r="E462" s="10" t="s">
        <v>50</v>
      </c>
      <c r="F462" s="8"/>
      <c r="G462" s="12">
        <v>279.0583791390553</v>
      </c>
      <c r="H462" s="8"/>
    </row>
    <row r="463" spans="1:8" ht="12.75">
      <c r="A463" s="23"/>
      <c r="B463" s="33"/>
      <c r="C463" s="30"/>
      <c r="D463" s="30"/>
      <c r="E463" s="10" t="s">
        <v>24</v>
      </c>
      <c r="F463" s="8"/>
      <c r="G463" s="12">
        <v>8890.472434332545</v>
      </c>
      <c r="H463" s="8"/>
    </row>
    <row r="464" spans="1:8" ht="25.5">
      <c r="A464" s="23"/>
      <c r="B464" s="33"/>
      <c r="C464" s="30"/>
      <c r="D464" s="30"/>
      <c r="E464" s="10" t="s">
        <v>25</v>
      </c>
      <c r="F464" s="8"/>
      <c r="G464" s="12">
        <v>0</v>
      </c>
      <c r="H464" s="8"/>
    </row>
    <row r="465" spans="1:8" ht="25.5">
      <c r="A465" s="23"/>
      <c r="B465" s="33"/>
      <c r="C465" s="30"/>
      <c r="D465" s="30"/>
      <c r="E465" s="10" t="s">
        <v>28</v>
      </c>
      <c r="F465" s="8"/>
      <c r="G465" s="12">
        <v>4543.734854998827</v>
      </c>
      <c r="H465" s="8"/>
    </row>
    <row r="466" spans="1:8" ht="25.5">
      <c r="A466" s="23"/>
      <c r="B466" s="33"/>
      <c r="C466" s="30"/>
      <c r="D466" s="30"/>
      <c r="E466" s="10" t="s">
        <v>29</v>
      </c>
      <c r="F466" s="8"/>
      <c r="G466" s="12">
        <v>216.67972711799158</v>
      </c>
      <c r="H466" s="8"/>
    </row>
    <row r="467" spans="1:8" ht="25.5">
      <c r="A467" s="23"/>
      <c r="B467" s="33"/>
      <c r="C467" s="30"/>
      <c r="D467" s="30"/>
      <c r="E467" s="10" t="s">
        <v>30</v>
      </c>
      <c r="F467" s="8"/>
      <c r="G467" s="12">
        <v>2921.9095343984773</v>
      </c>
      <c r="H467" s="8"/>
    </row>
    <row r="468" spans="1:8" ht="12.75">
      <c r="A468" s="23"/>
      <c r="B468" s="33"/>
      <c r="C468" s="30"/>
      <c r="D468" s="30"/>
      <c r="E468" s="10" t="s">
        <v>51</v>
      </c>
      <c r="F468" s="8"/>
      <c r="G468" s="12">
        <v>1831.939341827562</v>
      </c>
      <c r="H468" s="8"/>
    </row>
    <row r="469" spans="1:8" ht="12.75">
      <c r="A469" s="23"/>
      <c r="B469" s="33"/>
      <c r="C469" s="30"/>
      <c r="D469" s="30"/>
      <c r="E469" s="10" t="s">
        <v>35</v>
      </c>
      <c r="F469" s="8"/>
      <c r="G469" s="12">
        <v>1680.913266897102</v>
      </c>
      <c r="H469" s="8"/>
    </row>
    <row r="470" spans="1:8" ht="12.75">
      <c r="A470" s="23"/>
      <c r="B470" s="33"/>
      <c r="C470" s="30"/>
      <c r="D470" s="30"/>
      <c r="E470" s="10" t="s">
        <v>52</v>
      </c>
      <c r="F470" s="8"/>
      <c r="G470" s="12">
        <v>0</v>
      </c>
      <c r="H470" s="8"/>
    </row>
    <row r="471" spans="1:8" ht="12.75">
      <c r="A471" s="26"/>
      <c r="B471" s="34"/>
      <c r="C471" s="31"/>
      <c r="D471" s="31"/>
      <c r="E471" s="10" t="s">
        <v>53</v>
      </c>
      <c r="F471" s="8"/>
      <c r="G471" s="12">
        <v>31008.31538883556</v>
      </c>
      <c r="H471" s="8"/>
    </row>
    <row r="472" spans="1:8" ht="51">
      <c r="A472" s="20">
        <v>20</v>
      </c>
      <c r="B472" s="32" t="s">
        <v>95</v>
      </c>
      <c r="C472" s="29" t="s">
        <v>76</v>
      </c>
      <c r="D472" s="29" t="s">
        <v>77</v>
      </c>
      <c r="E472" s="10" t="s">
        <v>13</v>
      </c>
      <c r="F472" s="8"/>
      <c r="G472" s="12">
        <v>40206.44264475827</v>
      </c>
      <c r="H472" s="8"/>
    </row>
    <row r="473" spans="1:8" ht="12.75">
      <c r="A473" s="23"/>
      <c r="B473" s="33"/>
      <c r="C473" s="30"/>
      <c r="D473" s="30"/>
      <c r="E473" s="10" t="s">
        <v>44</v>
      </c>
      <c r="F473" s="8"/>
      <c r="G473" s="12">
        <v>15511.158446025169</v>
      </c>
      <c r="H473" s="8"/>
    </row>
    <row r="474" spans="1:8" ht="25.5">
      <c r="A474" s="23"/>
      <c r="B474" s="33"/>
      <c r="C474" s="30"/>
      <c r="D474" s="30"/>
      <c r="E474" s="10" t="s">
        <v>45</v>
      </c>
      <c r="F474" s="8"/>
      <c r="G474" s="12">
        <v>108.93597084342998</v>
      </c>
      <c r="H474" s="8"/>
    </row>
    <row r="475" spans="1:8" ht="25.5">
      <c r="A475" s="23"/>
      <c r="B475" s="33"/>
      <c r="C475" s="30"/>
      <c r="D475" s="30"/>
      <c r="E475" s="10" t="s">
        <v>14</v>
      </c>
      <c r="F475" s="8"/>
      <c r="G475" s="12">
        <v>18150.73656595496</v>
      </c>
      <c r="H475" s="8"/>
    </row>
    <row r="476" spans="1:8" ht="12.75">
      <c r="A476" s="23"/>
      <c r="B476" s="33"/>
      <c r="C476" s="30"/>
      <c r="D476" s="30"/>
      <c r="E476" s="10" t="s">
        <v>46</v>
      </c>
      <c r="F476" s="8"/>
      <c r="G476" s="12">
        <v>343.5472524036582</v>
      </c>
      <c r="H476" s="8"/>
    </row>
    <row r="477" spans="1:8" ht="12.75">
      <c r="A477" s="23"/>
      <c r="B477" s="33"/>
      <c r="C477" s="30"/>
      <c r="D477" s="30"/>
      <c r="E477" s="10" t="s">
        <v>15</v>
      </c>
      <c r="F477" s="8"/>
      <c r="G477" s="12">
        <v>1024.9159696709137</v>
      </c>
      <c r="H477" s="8"/>
    </row>
    <row r="478" spans="1:8" ht="12.75">
      <c r="A478" s="23"/>
      <c r="B478" s="33"/>
      <c r="C478" s="30"/>
      <c r="D478" s="30"/>
      <c r="E478" s="10" t="s">
        <v>16</v>
      </c>
      <c r="F478" s="8"/>
      <c r="G478" s="12">
        <v>1053.5449073712184</v>
      </c>
      <c r="H478" s="8"/>
    </row>
    <row r="479" spans="1:8" ht="12.75">
      <c r="A479" s="23"/>
      <c r="B479" s="33"/>
      <c r="C479" s="30"/>
      <c r="D479" s="30"/>
      <c r="E479" s="10" t="s">
        <v>47</v>
      </c>
      <c r="F479" s="8"/>
      <c r="G479" s="12">
        <v>0</v>
      </c>
      <c r="H479" s="8"/>
    </row>
    <row r="480" spans="1:8" ht="12.75">
      <c r="A480" s="23"/>
      <c r="B480" s="33"/>
      <c r="C480" s="30"/>
      <c r="D480" s="30"/>
      <c r="E480" s="10" t="s">
        <v>48</v>
      </c>
      <c r="F480" s="8"/>
      <c r="G480" s="12">
        <v>21265.554716032842</v>
      </c>
      <c r="H480" s="8"/>
    </row>
    <row r="481" spans="1:8" ht="12.75">
      <c r="A481" s="23"/>
      <c r="B481" s="33"/>
      <c r="C481" s="30"/>
      <c r="D481" s="30"/>
      <c r="E481" s="10" t="s">
        <v>18</v>
      </c>
      <c r="F481" s="8"/>
      <c r="G481" s="12">
        <v>0</v>
      </c>
      <c r="H481" s="8"/>
    </row>
    <row r="482" spans="1:8" ht="12.75">
      <c r="A482" s="23"/>
      <c r="B482" s="33"/>
      <c r="C482" s="30"/>
      <c r="D482" s="30"/>
      <c r="E482" s="10" t="s">
        <v>19</v>
      </c>
      <c r="F482" s="8"/>
      <c r="G482" s="12">
        <v>54280.38514946668</v>
      </c>
      <c r="H482" s="8"/>
    </row>
    <row r="483" spans="1:8" ht="12.75">
      <c r="A483" s="23"/>
      <c r="B483" s="33"/>
      <c r="C483" s="30"/>
      <c r="D483" s="30"/>
      <c r="E483" s="10" t="s">
        <v>20</v>
      </c>
      <c r="F483" s="8"/>
      <c r="G483" s="12">
        <v>6951.088081348418</v>
      </c>
      <c r="H483" s="8"/>
    </row>
    <row r="484" spans="1:8" ht="12.75">
      <c r="A484" s="23"/>
      <c r="B484" s="33"/>
      <c r="C484" s="30"/>
      <c r="D484" s="30"/>
      <c r="E484" s="10" t="s">
        <v>22</v>
      </c>
      <c r="F484" s="8"/>
      <c r="G484" s="12">
        <v>18311.04425010235</v>
      </c>
      <c r="H484" s="8"/>
    </row>
    <row r="485" spans="1:8" ht="12.75">
      <c r="A485" s="23"/>
      <c r="B485" s="33"/>
      <c r="C485" s="30"/>
      <c r="D485" s="30"/>
      <c r="E485" s="10" t="s">
        <v>49</v>
      </c>
      <c r="F485" s="8"/>
      <c r="G485" s="12">
        <v>3784.7403609872645</v>
      </c>
      <c r="H485" s="8"/>
    </row>
    <row r="486" spans="1:8" ht="12.75">
      <c r="A486" s="23"/>
      <c r="B486" s="33"/>
      <c r="C486" s="30"/>
      <c r="D486" s="30"/>
      <c r="E486" s="10" t="s">
        <v>50</v>
      </c>
      <c r="F486" s="8"/>
      <c r="G486" s="12">
        <v>486.6911017127572</v>
      </c>
      <c r="H486" s="8"/>
    </row>
    <row r="487" spans="1:8" ht="12.75">
      <c r="A487" s="23"/>
      <c r="B487" s="33"/>
      <c r="C487" s="30"/>
      <c r="D487" s="30"/>
      <c r="E487" s="10" t="s">
        <v>24</v>
      </c>
      <c r="F487" s="8"/>
      <c r="G487" s="12">
        <v>15505.407281306165</v>
      </c>
      <c r="H487" s="8"/>
    </row>
    <row r="488" spans="1:8" ht="25.5">
      <c r="A488" s="23"/>
      <c r="B488" s="33"/>
      <c r="C488" s="30"/>
      <c r="D488" s="30"/>
      <c r="E488" s="10" t="s">
        <v>25</v>
      </c>
      <c r="F488" s="8"/>
      <c r="G488" s="12">
        <v>0</v>
      </c>
      <c r="H488" s="8"/>
    </row>
    <row r="489" spans="1:8" ht="25.5">
      <c r="A489" s="23"/>
      <c r="B489" s="33"/>
      <c r="C489" s="30"/>
      <c r="D489" s="30"/>
      <c r="E489" s="10" t="s">
        <v>28</v>
      </c>
      <c r="F489" s="8"/>
      <c r="G489" s="12">
        <v>7924.489955444383</v>
      </c>
      <c r="H489" s="8"/>
    </row>
    <row r="490" spans="1:8" ht="25.5">
      <c r="A490" s="23"/>
      <c r="B490" s="33"/>
      <c r="C490" s="30"/>
      <c r="D490" s="30"/>
      <c r="E490" s="10" t="s">
        <v>29</v>
      </c>
      <c r="F490" s="8"/>
      <c r="G490" s="12">
        <v>377.899762176021</v>
      </c>
      <c r="H490" s="8"/>
    </row>
    <row r="491" spans="1:8" ht="25.5">
      <c r="A491" s="23"/>
      <c r="B491" s="33"/>
      <c r="C491" s="30"/>
      <c r="D491" s="30"/>
      <c r="E491" s="10" t="s">
        <v>30</v>
      </c>
      <c r="F491" s="8"/>
      <c r="G491" s="12">
        <v>5095.949366540201</v>
      </c>
      <c r="H491" s="8"/>
    </row>
    <row r="492" spans="1:8" ht="12.75">
      <c r="A492" s="23"/>
      <c r="B492" s="33"/>
      <c r="C492" s="30"/>
      <c r="D492" s="30"/>
      <c r="E492" s="10" t="s">
        <v>51</v>
      </c>
      <c r="F492" s="8"/>
      <c r="G492" s="12">
        <v>3194.9894473540216</v>
      </c>
      <c r="H492" s="8"/>
    </row>
    <row r="493" spans="1:8" ht="12.75">
      <c r="A493" s="23"/>
      <c r="B493" s="33"/>
      <c r="C493" s="30"/>
      <c r="D493" s="30"/>
      <c r="E493" s="10" t="s">
        <v>35</v>
      </c>
      <c r="F493" s="8"/>
      <c r="G493" s="12">
        <v>2931.592780957445</v>
      </c>
      <c r="H493" s="8"/>
    </row>
    <row r="494" spans="1:8" ht="12.75">
      <c r="A494" s="23"/>
      <c r="B494" s="33"/>
      <c r="C494" s="30"/>
      <c r="D494" s="30"/>
      <c r="E494" s="10" t="s">
        <v>52</v>
      </c>
      <c r="F494" s="8"/>
      <c r="G494" s="12">
        <v>0</v>
      </c>
      <c r="H494" s="8"/>
    </row>
    <row r="495" spans="1:8" ht="12.75">
      <c r="A495" s="26"/>
      <c r="B495" s="34"/>
      <c r="C495" s="31"/>
      <c r="D495" s="31"/>
      <c r="E495" s="10" t="s">
        <v>53</v>
      </c>
      <c r="F495" s="8"/>
      <c r="G495" s="12">
        <v>54079.978624576295</v>
      </c>
      <c r="H495" s="8"/>
    </row>
    <row r="496" spans="1:8" ht="51">
      <c r="A496" s="20">
        <v>21</v>
      </c>
      <c r="B496" s="32" t="s">
        <v>96</v>
      </c>
      <c r="C496" s="29" t="s">
        <v>74</v>
      </c>
      <c r="D496" s="29" t="s">
        <v>78</v>
      </c>
      <c r="E496" s="10" t="s">
        <v>13</v>
      </c>
      <c r="F496" s="8"/>
      <c r="G496" s="12">
        <v>21955.736597820214</v>
      </c>
      <c r="H496" s="8"/>
    </row>
    <row r="497" spans="1:8" ht="12.75">
      <c r="A497" s="23"/>
      <c r="B497" s="24"/>
      <c r="C497" s="30"/>
      <c r="D497" s="30"/>
      <c r="E497" s="10" t="s">
        <v>44</v>
      </c>
      <c r="F497" s="8"/>
      <c r="G497" s="12">
        <v>8470.257171890877</v>
      </c>
      <c r="H497" s="8"/>
    </row>
    <row r="498" spans="1:8" ht="25.5">
      <c r="A498" s="23"/>
      <c r="B498" s="24"/>
      <c r="C498" s="30"/>
      <c r="D498" s="30"/>
      <c r="E498" s="10" t="s">
        <v>45</v>
      </c>
      <c r="F498" s="8"/>
      <c r="G498" s="12">
        <v>59.48721957320409</v>
      </c>
      <c r="H498" s="8"/>
    </row>
    <row r="499" spans="1:8" ht="25.5">
      <c r="A499" s="23"/>
      <c r="B499" s="24"/>
      <c r="C499" s="30"/>
      <c r="D499" s="30"/>
      <c r="E499" s="10" t="s">
        <v>14</v>
      </c>
      <c r="F499" s="8"/>
      <c r="G499" s="12">
        <v>9911.665018951513</v>
      </c>
      <c r="H499" s="8"/>
    </row>
    <row r="500" spans="1:8" ht="12.75">
      <c r="A500" s="23"/>
      <c r="B500" s="24"/>
      <c r="C500" s="30"/>
      <c r="D500" s="30"/>
      <c r="E500" s="10" t="s">
        <v>46</v>
      </c>
      <c r="F500" s="8"/>
      <c r="G500" s="12">
        <v>187.60259516923315</v>
      </c>
      <c r="H500" s="8"/>
    </row>
    <row r="501" spans="1:8" ht="12.75">
      <c r="A501" s="23"/>
      <c r="B501" s="24"/>
      <c r="C501" s="30"/>
      <c r="D501" s="30"/>
      <c r="E501" s="10" t="s">
        <v>15</v>
      </c>
      <c r="F501" s="8"/>
      <c r="G501" s="12">
        <v>559.6810755882123</v>
      </c>
      <c r="H501" s="8"/>
    </row>
    <row r="502" spans="1:8" ht="12.75">
      <c r="A502" s="23"/>
      <c r="B502" s="24"/>
      <c r="C502" s="30"/>
      <c r="D502" s="30"/>
      <c r="E502" s="10" t="s">
        <v>16</v>
      </c>
      <c r="F502" s="8"/>
      <c r="G502" s="12">
        <v>575.3146251856483</v>
      </c>
      <c r="H502" s="8"/>
    </row>
    <row r="503" spans="1:8" ht="12.75">
      <c r="A503" s="23"/>
      <c r="B503" s="24"/>
      <c r="C503" s="30"/>
      <c r="D503" s="30"/>
      <c r="E503" s="10" t="s">
        <v>47</v>
      </c>
      <c r="F503" s="8"/>
      <c r="G503" s="12">
        <v>0</v>
      </c>
      <c r="H503" s="8"/>
    </row>
    <row r="504" spans="1:8" ht="12.75">
      <c r="A504" s="23"/>
      <c r="B504" s="24"/>
      <c r="C504" s="30"/>
      <c r="D504" s="30"/>
      <c r="E504" s="10" t="s">
        <v>48</v>
      </c>
      <c r="F504" s="8"/>
      <c r="G504" s="12">
        <v>11612.58960602476</v>
      </c>
      <c r="H504" s="8"/>
    </row>
    <row r="505" spans="1:8" ht="12.75">
      <c r="A505" s="23"/>
      <c r="B505" s="24"/>
      <c r="C505" s="30"/>
      <c r="D505" s="30"/>
      <c r="E505" s="10" t="s">
        <v>18</v>
      </c>
      <c r="F505" s="8"/>
      <c r="G505" s="12">
        <v>0</v>
      </c>
      <c r="H505" s="8"/>
    </row>
    <row r="506" spans="1:8" ht="12.75">
      <c r="A506" s="23"/>
      <c r="B506" s="24"/>
      <c r="C506" s="30"/>
      <c r="D506" s="30"/>
      <c r="E506" s="10" t="s">
        <v>19</v>
      </c>
      <c r="F506" s="8"/>
      <c r="G506" s="12">
        <v>29641.165951927196</v>
      </c>
      <c r="H506" s="8"/>
    </row>
    <row r="507" spans="1:8" ht="12.75">
      <c r="A507" s="23"/>
      <c r="B507" s="24"/>
      <c r="C507" s="30"/>
      <c r="D507" s="30"/>
      <c r="E507" s="10" t="s">
        <v>20</v>
      </c>
      <c r="F507" s="8"/>
      <c r="G507" s="12">
        <v>3795.81601711859</v>
      </c>
      <c r="H507" s="8"/>
    </row>
    <row r="508" spans="1:8" ht="12.75">
      <c r="A508" s="23"/>
      <c r="B508" s="24"/>
      <c r="C508" s="30"/>
      <c r="D508" s="30"/>
      <c r="E508" s="10" t="s">
        <v>22</v>
      </c>
      <c r="F508" s="8"/>
      <c r="G508" s="12">
        <v>9999.205051250428</v>
      </c>
      <c r="H508" s="8"/>
    </row>
    <row r="509" spans="1:8" ht="12.75">
      <c r="A509" s="23"/>
      <c r="B509" s="24"/>
      <c r="C509" s="30"/>
      <c r="D509" s="30"/>
      <c r="E509" s="10" t="s">
        <v>49</v>
      </c>
      <c r="F509" s="8"/>
      <c r="G509" s="12">
        <v>2066.7524155561855</v>
      </c>
      <c r="H509" s="8"/>
    </row>
    <row r="510" spans="1:8" ht="12.75">
      <c r="A510" s="23"/>
      <c r="B510" s="24"/>
      <c r="C510" s="30"/>
      <c r="D510" s="30"/>
      <c r="E510" s="10" t="s">
        <v>50</v>
      </c>
      <c r="F510" s="8"/>
      <c r="G510" s="12">
        <v>265.76988489433836</v>
      </c>
      <c r="H510" s="8"/>
    </row>
    <row r="511" spans="1:8" ht="12.75">
      <c r="A511" s="23"/>
      <c r="B511" s="24"/>
      <c r="C511" s="30"/>
      <c r="D511" s="30"/>
      <c r="E511" s="10" t="s">
        <v>24</v>
      </c>
      <c r="F511" s="8"/>
      <c r="G511" s="12">
        <v>8467.116604126233</v>
      </c>
      <c r="H511" s="8"/>
    </row>
    <row r="512" spans="1:8" ht="25.5">
      <c r="A512" s="23"/>
      <c r="B512" s="24"/>
      <c r="C512" s="30"/>
      <c r="D512" s="30"/>
      <c r="E512" s="10" t="s">
        <v>25</v>
      </c>
      <c r="F512" s="8"/>
      <c r="G512" s="12">
        <v>0</v>
      </c>
      <c r="H512" s="8"/>
    </row>
    <row r="513" spans="1:8" ht="25.5">
      <c r="A513" s="23"/>
      <c r="B513" s="24"/>
      <c r="C513" s="30"/>
      <c r="D513" s="30"/>
      <c r="E513" s="10" t="s">
        <v>28</v>
      </c>
      <c r="F513" s="8"/>
      <c r="G513" s="12">
        <v>4327.366528570311</v>
      </c>
      <c r="H513" s="8"/>
    </row>
    <row r="514" spans="1:8" ht="25.5">
      <c r="A514" s="23"/>
      <c r="B514" s="24"/>
      <c r="C514" s="30"/>
      <c r="D514" s="30"/>
      <c r="E514" s="10" t="s">
        <v>29</v>
      </c>
      <c r="F514" s="8"/>
      <c r="G514" s="12">
        <v>206.3616448742777</v>
      </c>
      <c r="H514" s="8"/>
    </row>
    <row r="515" spans="1:8" ht="25.5">
      <c r="A515" s="23"/>
      <c r="B515" s="24"/>
      <c r="C515" s="30"/>
      <c r="D515" s="30"/>
      <c r="E515" s="10" t="s">
        <v>30</v>
      </c>
      <c r="F515" s="8"/>
      <c r="G515" s="12">
        <v>2782.7709851414065</v>
      </c>
      <c r="H515" s="8"/>
    </row>
    <row r="516" spans="1:8" ht="12.75">
      <c r="A516" s="23"/>
      <c r="B516" s="24"/>
      <c r="C516" s="30"/>
      <c r="D516" s="30"/>
      <c r="E516" s="10" t="s">
        <v>51</v>
      </c>
      <c r="F516" s="8"/>
      <c r="G516" s="12">
        <v>1744.7041350738684</v>
      </c>
      <c r="H516" s="8"/>
    </row>
    <row r="517" spans="1:8" ht="12.75">
      <c r="A517" s="23"/>
      <c r="B517" s="24"/>
      <c r="C517" s="30"/>
      <c r="D517" s="30"/>
      <c r="E517" s="10" t="s">
        <v>35</v>
      </c>
      <c r="F517" s="8"/>
      <c r="G517" s="12">
        <v>1600.8697779972397</v>
      </c>
      <c r="H517" s="8"/>
    </row>
    <row r="518" spans="1:8" ht="12.75">
      <c r="A518" s="23"/>
      <c r="B518" s="24"/>
      <c r="C518" s="30"/>
      <c r="D518" s="30"/>
      <c r="E518" s="10" t="s">
        <v>52</v>
      </c>
      <c r="F518" s="8"/>
      <c r="G518" s="12">
        <v>0</v>
      </c>
      <c r="H518" s="8"/>
    </row>
    <row r="519" spans="1:8" ht="12.75">
      <c r="A519" s="26"/>
      <c r="B519" s="27"/>
      <c r="C519" s="31"/>
      <c r="D519" s="31"/>
      <c r="E519" s="10" t="s">
        <v>53</v>
      </c>
      <c r="F519" s="8"/>
      <c r="G519" s="12">
        <v>29531.728941748148</v>
      </c>
      <c r="H519" s="8"/>
    </row>
  </sheetData>
  <sheetProtection/>
  <mergeCells count="85">
    <mergeCell ref="A496:A519"/>
    <mergeCell ref="B496:B519"/>
    <mergeCell ref="C496:C519"/>
    <mergeCell ref="D496:D519"/>
    <mergeCell ref="A448:A471"/>
    <mergeCell ref="B448:B471"/>
    <mergeCell ref="C448:C471"/>
    <mergeCell ref="D448:D471"/>
    <mergeCell ref="A472:A495"/>
    <mergeCell ref="B472:B495"/>
    <mergeCell ref="C472:C495"/>
    <mergeCell ref="D472:D495"/>
    <mergeCell ref="A400:A423"/>
    <mergeCell ref="B400:B423"/>
    <mergeCell ref="C400:C423"/>
    <mergeCell ref="D400:D423"/>
    <mergeCell ref="A424:A447"/>
    <mergeCell ref="B424:B447"/>
    <mergeCell ref="C424:C447"/>
    <mergeCell ref="D424:D447"/>
    <mergeCell ref="A352:A375"/>
    <mergeCell ref="B352:B375"/>
    <mergeCell ref="C352:C375"/>
    <mergeCell ref="D352:D375"/>
    <mergeCell ref="A376:A399"/>
    <mergeCell ref="B376:B399"/>
    <mergeCell ref="C376:C399"/>
    <mergeCell ref="D376:D399"/>
    <mergeCell ref="A304:A327"/>
    <mergeCell ref="B304:B327"/>
    <mergeCell ref="C304:C327"/>
    <mergeCell ref="D304:D327"/>
    <mergeCell ref="A328:A351"/>
    <mergeCell ref="B328:B351"/>
    <mergeCell ref="C328:C351"/>
    <mergeCell ref="D328:D351"/>
    <mergeCell ref="A256:A279"/>
    <mergeCell ref="B256:B279"/>
    <mergeCell ref="C256:C279"/>
    <mergeCell ref="D256:D279"/>
    <mergeCell ref="A280:A303"/>
    <mergeCell ref="B280:B303"/>
    <mergeCell ref="C280:C303"/>
    <mergeCell ref="D280:D303"/>
    <mergeCell ref="A208:A231"/>
    <mergeCell ref="B208:B231"/>
    <mergeCell ref="C208:C231"/>
    <mergeCell ref="D208:D231"/>
    <mergeCell ref="A232:A255"/>
    <mergeCell ref="B232:B255"/>
    <mergeCell ref="C232:C255"/>
    <mergeCell ref="D232:D255"/>
    <mergeCell ref="A160:A183"/>
    <mergeCell ref="B160:B183"/>
    <mergeCell ref="C160:C183"/>
    <mergeCell ref="D160:D183"/>
    <mergeCell ref="A184:A207"/>
    <mergeCell ref="B184:B207"/>
    <mergeCell ref="C184:C207"/>
    <mergeCell ref="D184:D207"/>
    <mergeCell ref="A112:A135"/>
    <mergeCell ref="B112:B135"/>
    <mergeCell ref="C112:C135"/>
    <mergeCell ref="D112:D135"/>
    <mergeCell ref="A136:A159"/>
    <mergeCell ref="B136:B159"/>
    <mergeCell ref="C136:C159"/>
    <mergeCell ref="D136:D159"/>
    <mergeCell ref="A64:A87"/>
    <mergeCell ref="B64:B87"/>
    <mergeCell ref="C64:C87"/>
    <mergeCell ref="D64:D87"/>
    <mergeCell ref="A88:A111"/>
    <mergeCell ref="B88:B111"/>
    <mergeCell ref="C88:C111"/>
    <mergeCell ref="D88:D111"/>
    <mergeCell ref="A6:H6"/>
    <mergeCell ref="A7:H7"/>
    <mergeCell ref="A8:H8"/>
    <mergeCell ref="A12:A39"/>
    <mergeCell ref="B12:B39"/>
    <mergeCell ref="A40:A63"/>
    <mergeCell ref="B40:B63"/>
    <mergeCell ref="C40:C63"/>
    <mergeCell ref="D40:D6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9"/>
  <sheetViews>
    <sheetView zoomScale="90" zoomScaleNormal="90" zoomScalePageLayoutView="0" workbookViewId="0" topLeftCell="A7">
      <selection activeCell="A8" sqref="A8:H8"/>
    </sheetView>
  </sheetViews>
  <sheetFormatPr defaultColWidth="15.875" defaultRowHeight="12.75"/>
  <cols>
    <col min="1" max="1" width="5.25390625" style="1" customWidth="1"/>
    <col min="2" max="2" width="32.375" style="1" customWidth="1"/>
    <col min="3" max="3" width="21.625" style="1" customWidth="1"/>
    <col min="4" max="4" width="17.625" style="1" customWidth="1"/>
    <col min="5" max="5" width="57.625" style="1" customWidth="1"/>
    <col min="6" max="16384" width="15.875" style="1" customWidth="1"/>
  </cols>
  <sheetData>
    <row r="1" ht="12.75">
      <c r="H1" s="2" t="s">
        <v>6</v>
      </c>
    </row>
    <row r="2" ht="12.75">
      <c r="H2" s="2" t="s">
        <v>2</v>
      </c>
    </row>
    <row r="3" ht="12.75">
      <c r="H3" s="2" t="s">
        <v>3</v>
      </c>
    </row>
    <row r="4" s="3" customFormat="1" ht="15.75"/>
    <row r="5" s="3" customFormat="1" ht="15.75"/>
    <row r="6" spans="1:8" ht="16.5">
      <c r="A6" s="13" t="s">
        <v>7</v>
      </c>
      <c r="B6" s="13"/>
      <c r="C6" s="13"/>
      <c r="D6" s="13"/>
      <c r="E6" s="13"/>
      <c r="F6" s="13"/>
      <c r="G6" s="13"/>
      <c r="H6" s="13"/>
    </row>
    <row r="7" spans="1:8" ht="16.5">
      <c r="A7" s="13" t="s">
        <v>8</v>
      </c>
      <c r="B7" s="13"/>
      <c r="C7" s="13"/>
      <c r="D7" s="13"/>
      <c r="E7" s="13"/>
      <c r="F7" s="13"/>
      <c r="G7" s="13"/>
      <c r="H7" s="13"/>
    </row>
    <row r="8" spans="1:8" ht="16.5">
      <c r="A8" s="13" t="s">
        <v>101</v>
      </c>
      <c r="B8" s="13"/>
      <c r="C8" s="13"/>
      <c r="D8" s="13"/>
      <c r="E8" s="13"/>
      <c r="F8" s="13"/>
      <c r="G8" s="13"/>
      <c r="H8" s="13"/>
    </row>
    <row r="9" s="3" customFormat="1" ht="15.75"/>
    <row r="10" spans="1:8" s="5" customFormat="1" ht="130.5" customHeight="1">
      <c r="A10" s="4" t="s">
        <v>0</v>
      </c>
      <c r="B10" s="4" t="s">
        <v>1</v>
      </c>
      <c r="C10" s="4" t="s">
        <v>5</v>
      </c>
      <c r="D10" s="4" t="s">
        <v>4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9" customFormat="1" ht="11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6" customFormat="1" ht="48" customHeight="1">
      <c r="A12" s="14">
        <v>1</v>
      </c>
      <c r="B12" s="17" t="s">
        <v>41</v>
      </c>
      <c r="C12" s="11"/>
      <c r="D12" s="11"/>
      <c r="E12" s="10" t="s">
        <v>13</v>
      </c>
      <c r="F12" s="8"/>
      <c r="G12" s="12">
        <v>226.9</v>
      </c>
      <c r="H12" s="11"/>
    </row>
    <row r="13" spans="1:8" ht="25.5" customHeight="1">
      <c r="A13" s="15"/>
      <c r="B13" s="18"/>
      <c r="C13" s="8"/>
      <c r="D13" s="8"/>
      <c r="E13" s="10" t="s">
        <v>39</v>
      </c>
      <c r="F13" s="8"/>
      <c r="G13" s="12">
        <v>10.9</v>
      </c>
      <c r="H13" s="8"/>
    </row>
    <row r="14" spans="1:8" ht="36.75" customHeight="1">
      <c r="A14" s="15"/>
      <c r="B14" s="18"/>
      <c r="C14" s="8"/>
      <c r="D14" s="8"/>
      <c r="E14" s="10" t="s">
        <v>14</v>
      </c>
      <c r="F14" s="8"/>
      <c r="G14" s="12">
        <v>406.8</v>
      </c>
      <c r="H14" s="8"/>
    </row>
    <row r="15" spans="1:8" ht="12.75">
      <c r="A15" s="15"/>
      <c r="B15" s="18"/>
      <c r="C15" s="8"/>
      <c r="D15" s="8"/>
      <c r="E15" s="10" t="s">
        <v>15</v>
      </c>
      <c r="F15" s="8"/>
      <c r="G15" s="12">
        <v>57.1</v>
      </c>
      <c r="H15" s="8"/>
    </row>
    <row r="16" spans="1:8" ht="22.5" customHeight="1">
      <c r="A16" s="15"/>
      <c r="B16" s="18"/>
      <c r="C16" s="8"/>
      <c r="D16" s="8"/>
      <c r="E16" s="10" t="s">
        <v>16</v>
      </c>
      <c r="F16" s="8"/>
      <c r="G16" s="12">
        <v>126</v>
      </c>
      <c r="H16" s="8"/>
    </row>
    <row r="17" spans="1:8" ht="22.5" customHeight="1">
      <c r="A17" s="15"/>
      <c r="B17" s="18"/>
      <c r="C17" s="8"/>
      <c r="D17" s="8"/>
      <c r="E17" s="10" t="s">
        <v>17</v>
      </c>
      <c r="F17" s="8"/>
      <c r="G17" s="12">
        <v>9.8</v>
      </c>
      <c r="H17" s="8"/>
    </row>
    <row r="18" spans="1:8" ht="22.5" customHeight="1">
      <c r="A18" s="15"/>
      <c r="B18" s="18"/>
      <c r="C18" s="8"/>
      <c r="D18" s="8"/>
      <c r="E18" s="10" t="s">
        <v>40</v>
      </c>
      <c r="F18" s="8"/>
      <c r="G18" s="12">
        <v>670.1</v>
      </c>
      <c r="H18" s="8"/>
    </row>
    <row r="19" spans="1:8" ht="12.75">
      <c r="A19" s="15"/>
      <c r="B19" s="18"/>
      <c r="C19" s="8"/>
      <c r="D19" s="8"/>
      <c r="E19" s="10" t="s">
        <v>18</v>
      </c>
      <c r="F19" s="8"/>
      <c r="G19" s="12">
        <v>98.8</v>
      </c>
      <c r="H19" s="8"/>
    </row>
    <row r="20" spans="1:8" ht="18.75" customHeight="1">
      <c r="A20" s="15"/>
      <c r="B20" s="18"/>
      <c r="C20" s="8"/>
      <c r="D20" s="8"/>
      <c r="E20" s="10" t="s">
        <v>19</v>
      </c>
      <c r="F20" s="8"/>
      <c r="G20" s="12">
        <v>1046.4</v>
      </c>
      <c r="H20" s="8"/>
    </row>
    <row r="21" spans="1:8" ht="12.75">
      <c r="A21" s="15"/>
      <c r="B21" s="18"/>
      <c r="C21" s="8"/>
      <c r="D21" s="8"/>
      <c r="E21" s="10" t="s">
        <v>20</v>
      </c>
      <c r="F21" s="8"/>
      <c r="G21" s="12">
        <v>512.7</v>
      </c>
      <c r="H21" s="8"/>
    </row>
    <row r="22" spans="1:8" ht="12.75">
      <c r="A22" s="15"/>
      <c r="B22" s="18"/>
      <c r="C22" s="8"/>
      <c r="D22" s="8"/>
      <c r="E22" s="10" t="s">
        <v>21</v>
      </c>
      <c r="F22" s="8"/>
      <c r="G22" s="12">
        <v>5.2</v>
      </c>
      <c r="H22" s="8"/>
    </row>
    <row r="23" spans="1:8" ht="12.75">
      <c r="A23" s="15"/>
      <c r="B23" s="18"/>
      <c r="C23" s="8"/>
      <c r="D23" s="8"/>
      <c r="E23" s="10" t="s">
        <v>22</v>
      </c>
      <c r="F23" s="8"/>
      <c r="G23" s="12">
        <v>343.2</v>
      </c>
      <c r="H23" s="8"/>
    </row>
    <row r="24" spans="1:8" ht="12.75">
      <c r="A24" s="15"/>
      <c r="B24" s="18"/>
      <c r="C24" s="8"/>
      <c r="D24" s="8"/>
      <c r="E24" s="10" t="s">
        <v>23</v>
      </c>
      <c r="F24" s="8"/>
      <c r="G24" s="12">
        <v>578.7</v>
      </c>
      <c r="H24" s="8"/>
    </row>
    <row r="25" spans="1:8" ht="12.75">
      <c r="A25" s="15"/>
      <c r="B25" s="18"/>
      <c r="C25" s="8"/>
      <c r="D25" s="8"/>
      <c r="E25" s="10" t="s">
        <v>24</v>
      </c>
      <c r="F25" s="8"/>
      <c r="G25" s="12">
        <v>420.4</v>
      </c>
      <c r="H25" s="8"/>
    </row>
    <row r="26" spans="1:8" ht="36" customHeight="1">
      <c r="A26" s="15"/>
      <c r="B26" s="18"/>
      <c r="C26" s="8"/>
      <c r="D26" s="8"/>
      <c r="E26" s="10" t="s">
        <v>25</v>
      </c>
      <c r="F26" s="8"/>
      <c r="G26" s="12">
        <v>3000</v>
      </c>
      <c r="H26" s="8"/>
    </row>
    <row r="27" spans="1:8" ht="36" customHeight="1">
      <c r="A27" s="15"/>
      <c r="B27" s="18"/>
      <c r="C27" s="8"/>
      <c r="D27" s="8"/>
      <c r="E27" s="10" t="s">
        <v>26</v>
      </c>
      <c r="F27" s="8"/>
      <c r="G27" s="12">
        <v>390</v>
      </c>
      <c r="H27" s="8"/>
    </row>
    <row r="28" spans="1:8" ht="36" customHeight="1">
      <c r="A28" s="15"/>
      <c r="B28" s="18"/>
      <c r="C28" s="8"/>
      <c r="D28" s="8"/>
      <c r="E28" s="10" t="s">
        <v>27</v>
      </c>
      <c r="F28" s="8"/>
      <c r="G28" s="12">
        <v>798.8</v>
      </c>
      <c r="H28" s="8"/>
    </row>
    <row r="29" spans="1:8" ht="36" customHeight="1">
      <c r="A29" s="15"/>
      <c r="B29" s="18"/>
      <c r="C29" s="8"/>
      <c r="D29" s="8"/>
      <c r="E29" s="10" t="s">
        <v>28</v>
      </c>
      <c r="F29" s="8"/>
      <c r="G29" s="12">
        <v>227.1</v>
      </c>
      <c r="H29" s="8"/>
    </row>
    <row r="30" spans="1:8" ht="30.75" customHeight="1">
      <c r="A30" s="15"/>
      <c r="B30" s="18"/>
      <c r="C30" s="8"/>
      <c r="D30" s="8"/>
      <c r="E30" s="10" t="s">
        <v>29</v>
      </c>
      <c r="F30" s="8"/>
      <c r="G30" s="12">
        <v>23.6</v>
      </c>
      <c r="H30" s="8"/>
    </row>
    <row r="31" spans="1:8" ht="30.75" customHeight="1">
      <c r="A31" s="15"/>
      <c r="B31" s="18"/>
      <c r="C31" s="8"/>
      <c r="D31" s="8"/>
      <c r="E31" s="10" t="s">
        <v>30</v>
      </c>
      <c r="F31" s="8"/>
      <c r="G31" s="12">
        <v>129.1</v>
      </c>
      <c r="H31" s="8"/>
    </row>
    <row r="32" spans="1:8" ht="12.75">
      <c r="A32" s="15"/>
      <c r="B32" s="18"/>
      <c r="C32" s="8"/>
      <c r="D32" s="8"/>
      <c r="E32" s="10" t="s">
        <v>31</v>
      </c>
      <c r="F32" s="8"/>
      <c r="G32" s="12">
        <v>0</v>
      </c>
      <c r="H32" s="8"/>
    </row>
    <row r="33" spans="1:8" ht="34.5" customHeight="1">
      <c r="A33" s="15"/>
      <c r="B33" s="18"/>
      <c r="C33" s="8"/>
      <c r="D33" s="8"/>
      <c r="E33" s="10" t="s">
        <v>32</v>
      </c>
      <c r="F33" s="8"/>
      <c r="G33" s="12">
        <v>2.5</v>
      </c>
      <c r="H33" s="8"/>
    </row>
    <row r="34" spans="1:8" ht="26.25" customHeight="1">
      <c r="A34" s="15"/>
      <c r="B34" s="18"/>
      <c r="C34" s="8"/>
      <c r="D34" s="8"/>
      <c r="E34" s="10" t="s">
        <v>33</v>
      </c>
      <c r="F34" s="8"/>
      <c r="G34" s="12">
        <v>546.2</v>
      </c>
      <c r="H34" s="8"/>
    </row>
    <row r="35" spans="1:8" ht="12.75">
      <c r="A35" s="15"/>
      <c r="B35" s="18"/>
      <c r="C35" s="8"/>
      <c r="D35" s="8"/>
      <c r="E35" s="10" t="s">
        <v>34</v>
      </c>
      <c r="F35" s="8"/>
      <c r="G35" s="12">
        <v>124.7</v>
      </c>
      <c r="H35" s="8"/>
    </row>
    <row r="36" spans="1:8" ht="12.75">
      <c r="A36" s="15"/>
      <c r="B36" s="18"/>
      <c r="C36" s="8"/>
      <c r="D36" s="8"/>
      <c r="E36" s="10" t="s">
        <v>35</v>
      </c>
      <c r="F36" s="8"/>
      <c r="G36" s="12">
        <v>0</v>
      </c>
      <c r="H36" s="8"/>
    </row>
    <row r="37" spans="1:8" ht="12.75">
      <c r="A37" s="15"/>
      <c r="B37" s="18"/>
      <c r="C37" s="8"/>
      <c r="D37" s="8"/>
      <c r="E37" s="10" t="s">
        <v>36</v>
      </c>
      <c r="F37" s="8"/>
      <c r="G37" s="12">
        <v>0</v>
      </c>
      <c r="H37" s="8"/>
    </row>
    <row r="38" spans="1:8" ht="21.75" customHeight="1">
      <c r="A38" s="15"/>
      <c r="B38" s="18"/>
      <c r="C38" s="8"/>
      <c r="D38" s="8"/>
      <c r="E38" s="10" t="s">
        <v>37</v>
      </c>
      <c r="F38" s="8"/>
      <c r="G38" s="12">
        <v>0</v>
      </c>
      <c r="H38" s="8"/>
    </row>
    <row r="39" spans="1:8" ht="21.75" customHeight="1">
      <c r="A39" s="16"/>
      <c r="B39" s="19"/>
      <c r="C39" s="8"/>
      <c r="D39" s="8"/>
      <c r="E39" s="10" t="s">
        <v>38</v>
      </c>
      <c r="F39" s="8"/>
      <c r="G39" s="12">
        <v>0</v>
      </c>
      <c r="H39" s="8"/>
    </row>
    <row r="40" spans="1:8" ht="51">
      <c r="A40" s="20">
        <f>A12+1</f>
        <v>2</v>
      </c>
      <c r="B40" s="21" t="s">
        <v>43</v>
      </c>
      <c r="C40" s="22"/>
      <c r="D40" s="22"/>
      <c r="E40" s="10" t="s">
        <v>13</v>
      </c>
      <c r="F40" s="8"/>
      <c r="G40" s="12">
        <v>71714.21871335886</v>
      </c>
      <c r="H40" s="8"/>
    </row>
    <row r="41" spans="1:8" ht="12.75">
      <c r="A41" s="23"/>
      <c r="B41" s="24"/>
      <c r="C41" s="25"/>
      <c r="D41" s="25"/>
      <c r="E41" s="10" t="s">
        <v>44</v>
      </c>
      <c r="F41" s="8"/>
      <c r="G41" s="12">
        <v>49762.7608848589</v>
      </c>
      <c r="H41" s="8"/>
    </row>
    <row r="42" spans="1:8" ht="25.5">
      <c r="A42" s="23"/>
      <c r="B42" s="24"/>
      <c r="C42" s="25"/>
      <c r="D42" s="25"/>
      <c r="E42" s="10" t="s">
        <v>45</v>
      </c>
      <c r="F42" s="8"/>
      <c r="G42" s="12">
        <v>349.48741499257403</v>
      </c>
      <c r="H42" s="8"/>
    </row>
    <row r="43" spans="1:8" ht="25.5">
      <c r="A43" s="23"/>
      <c r="B43" s="24"/>
      <c r="C43" s="25"/>
      <c r="D43" s="25"/>
      <c r="E43" s="10" t="s">
        <v>14</v>
      </c>
      <c r="F43" s="8"/>
      <c r="G43" s="12">
        <v>29170.640193856016</v>
      </c>
      <c r="H43" s="8"/>
    </row>
    <row r="44" spans="1:8" ht="12.75">
      <c r="A44" s="23"/>
      <c r="B44" s="24"/>
      <c r="C44" s="25"/>
      <c r="D44" s="25"/>
      <c r="E44" s="10" t="s">
        <v>46</v>
      </c>
      <c r="F44" s="8"/>
      <c r="G44" s="12">
        <v>1102.1652466192447</v>
      </c>
      <c r="H44" s="8"/>
    </row>
    <row r="45" spans="1:8" ht="12.75">
      <c r="A45" s="23"/>
      <c r="B45" s="24"/>
      <c r="C45" s="25"/>
      <c r="D45" s="25"/>
      <c r="E45" s="10" t="s">
        <v>15</v>
      </c>
      <c r="F45" s="8"/>
      <c r="G45" s="12">
        <v>2608.4577503322125</v>
      </c>
      <c r="H45" s="8"/>
    </row>
    <row r="46" spans="1:8" ht="12.75">
      <c r="A46" s="23"/>
      <c r="B46" s="24"/>
      <c r="C46" s="25"/>
      <c r="D46" s="25"/>
      <c r="E46" s="10" t="s">
        <v>16</v>
      </c>
      <c r="F46" s="8"/>
      <c r="G46" s="12">
        <v>3379.9734229656838</v>
      </c>
      <c r="H46" s="8"/>
    </row>
    <row r="47" spans="1:8" ht="12.75">
      <c r="A47" s="23"/>
      <c r="B47" s="24"/>
      <c r="C47" s="25"/>
      <c r="D47" s="25"/>
      <c r="E47" s="10" t="s">
        <v>47</v>
      </c>
      <c r="F47" s="8"/>
      <c r="G47" s="12">
        <v>0</v>
      </c>
      <c r="H47" s="8"/>
    </row>
    <row r="48" spans="1:8" ht="12.75">
      <c r="A48" s="23"/>
      <c r="B48" s="24"/>
      <c r="C48" s="25"/>
      <c r="D48" s="25"/>
      <c r="E48" s="10" t="s">
        <v>48</v>
      </c>
      <c r="F48" s="8"/>
      <c r="G48" s="12">
        <v>57165.63745798483</v>
      </c>
      <c r="H48" s="8"/>
    </row>
    <row r="49" spans="1:8" ht="12.75">
      <c r="A49" s="23"/>
      <c r="B49" s="24"/>
      <c r="C49" s="25"/>
      <c r="D49" s="25"/>
      <c r="E49" s="10" t="s">
        <v>18</v>
      </c>
      <c r="F49" s="8"/>
      <c r="G49" s="12">
        <v>0</v>
      </c>
      <c r="H49" s="8"/>
    </row>
    <row r="50" spans="1:8" ht="12.75">
      <c r="A50" s="23"/>
      <c r="B50" s="24"/>
      <c r="C50" s="25"/>
      <c r="D50" s="25"/>
      <c r="E50" s="10" t="s">
        <v>19</v>
      </c>
      <c r="F50" s="8"/>
      <c r="G50" s="12">
        <v>32256.702884389895</v>
      </c>
      <c r="H50" s="8"/>
    </row>
    <row r="51" spans="1:8" ht="12.75">
      <c r="A51" s="23"/>
      <c r="B51" s="24"/>
      <c r="C51" s="25"/>
      <c r="D51" s="25"/>
      <c r="E51" s="10" t="s">
        <v>20</v>
      </c>
      <c r="F51" s="8"/>
      <c r="G51" s="12">
        <v>4298.444461815055</v>
      </c>
      <c r="H51" s="8"/>
    </row>
    <row r="52" spans="1:8" ht="12.75">
      <c r="A52" s="23"/>
      <c r="B52" s="24"/>
      <c r="C52" s="25"/>
      <c r="D52" s="25"/>
      <c r="E52" s="10" t="s">
        <v>22</v>
      </c>
      <c r="F52" s="8"/>
      <c r="G52" s="12">
        <v>13336.199484092862</v>
      </c>
      <c r="H52" s="8"/>
    </row>
    <row r="53" spans="1:8" ht="12.75">
      <c r="A53" s="23"/>
      <c r="B53" s="24"/>
      <c r="C53" s="25"/>
      <c r="D53" s="25"/>
      <c r="E53" s="10" t="s">
        <v>49</v>
      </c>
      <c r="F53" s="8"/>
      <c r="G53" s="12">
        <v>2755.413116548112</v>
      </c>
      <c r="H53" s="8"/>
    </row>
    <row r="54" spans="1:8" ht="12.75">
      <c r="A54" s="23"/>
      <c r="B54" s="24"/>
      <c r="C54" s="25"/>
      <c r="D54" s="25"/>
      <c r="E54" s="10" t="s">
        <v>50</v>
      </c>
      <c r="F54" s="8"/>
      <c r="G54" s="12">
        <v>642.9297271945595</v>
      </c>
      <c r="H54" s="8"/>
    </row>
    <row r="55" spans="1:8" ht="12.75">
      <c r="A55" s="23"/>
      <c r="B55" s="24"/>
      <c r="C55" s="25"/>
      <c r="D55" s="25"/>
      <c r="E55" s="10" t="s">
        <v>24</v>
      </c>
      <c r="F55" s="8"/>
      <c r="G55" s="12">
        <v>24468.068474947235</v>
      </c>
      <c r="H55" s="8"/>
    </row>
    <row r="56" spans="1:8" ht="25.5">
      <c r="A56" s="23"/>
      <c r="B56" s="24"/>
      <c r="C56" s="25"/>
      <c r="D56" s="25"/>
      <c r="E56" s="10" t="s">
        <v>25</v>
      </c>
      <c r="F56" s="8"/>
      <c r="G56" s="12">
        <v>0</v>
      </c>
      <c r="H56" s="8"/>
    </row>
    <row r="57" spans="1:8" ht="25.5">
      <c r="A57" s="23"/>
      <c r="B57" s="24"/>
      <c r="C57" s="25"/>
      <c r="D57" s="25"/>
      <c r="E57" s="10" t="s">
        <v>28</v>
      </c>
      <c r="F57" s="8"/>
      <c r="G57" s="12">
        <v>808.2545141874463</v>
      </c>
      <c r="H57" s="8"/>
    </row>
    <row r="58" spans="1:8" ht="25.5">
      <c r="A58" s="23"/>
      <c r="B58" s="24"/>
      <c r="C58" s="25"/>
      <c r="D58" s="25"/>
      <c r="E58" s="10" t="s">
        <v>29</v>
      </c>
      <c r="F58" s="8"/>
      <c r="G58" s="12">
        <v>0</v>
      </c>
      <c r="H58" s="8"/>
    </row>
    <row r="59" spans="1:8" ht="25.5">
      <c r="A59" s="23"/>
      <c r="B59" s="24"/>
      <c r="C59" s="25"/>
      <c r="D59" s="25"/>
      <c r="E59" s="10" t="s">
        <v>30</v>
      </c>
      <c r="F59" s="8"/>
      <c r="G59" s="12">
        <v>14677.167200812943</v>
      </c>
      <c r="H59" s="8"/>
    </row>
    <row r="60" spans="1:8" ht="12.75">
      <c r="A60" s="23"/>
      <c r="B60" s="24"/>
      <c r="C60" s="25"/>
      <c r="D60" s="25"/>
      <c r="E60" s="10" t="s">
        <v>51</v>
      </c>
      <c r="F60" s="8"/>
      <c r="G60" s="12">
        <v>0</v>
      </c>
      <c r="H60" s="8"/>
    </row>
    <row r="61" spans="1:8" ht="12.75">
      <c r="A61" s="23"/>
      <c r="B61" s="24"/>
      <c r="C61" s="25"/>
      <c r="D61" s="25"/>
      <c r="E61" s="10" t="s">
        <v>35</v>
      </c>
      <c r="F61" s="8"/>
      <c r="G61" s="12">
        <v>128.5859454389119</v>
      </c>
      <c r="H61" s="8"/>
    </row>
    <row r="62" spans="1:8" ht="12.75">
      <c r="A62" s="23"/>
      <c r="B62" s="24"/>
      <c r="C62" s="25"/>
      <c r="D62" s="25"/>
      <c r="E62" s="10" t="s">
        <v>52</v>
      </c>
      <c r="F62" s="8"/>
      <c r="G62" s="12">
        <v>0</v>
      </c>
      <c r="H62" s="8"/>
    </row>
    <row r="63" spans="1:8" ht="12.75">
      <c r="A63" s="26"/>
      <c r="B63" s="27"/>
      <c r="C63" s="28"/>
      <c r="D63" s="28"/>
      <c r="E63" s="10" t="s">
        <v>53</v>
      </c>
      <c r="F63" s="8"/>
      <c r="G63" s="12">
        <v>107056.98428828265</v>
      </c>
      <c r="H63" s="8"/>
    </row>
    <row r="64" spans="1:8" ht="51">
      <c r="A64" s="20">
        <v>3</v>
      </c>
      <c r="B64" s="21" t="s">
        <v>54</v>
      </c>
      <c r="C64" s="22"/>
      <c r="D64" s="22"/>
      <c r="E64" s="10" t="s">
        <v>13</v>
      </c>
      <c r="F64" s="8"/>
      <c r="G64" s="12">
        <v>128398.96818572655</v>
      </c>
      <c r="H64" s="8"/>
    </row>
    <row r="65" spans="1:8" ht="12.75">
      <c r="A65" s="23"/>
      <c r="B65" s="24"/>
      <c r="C65" s="25"/>
      <c r="D65" s="25"/>
      <c r="E65" s="10" t="s">
        <v>44</v>
      </c>
      <c r="F65" s="8"/>
      <c r="G65" s="12">
        <v>89096.51762682716</v>
      </c>
      <c r="H65" s="8"/>
    </row>
    <row r="66" spans="1:8" ht="25.5">
      <c r="A66" s="23"/>
      <c r="B66" s="24"/>
      <c r="C66" s="25"/>
      <c r="D66" s="25"/>
      <c r="E66" s="10" t="s">
        <v>45</v>
      </c>
      <c r="F66" s="8"/>
      <c r="G66" s="12">
        <v>625.7311908856406</v>
      </c>
      <c r="H66" s="8"/>
    </row>
    <row r="67" spans="1:8" ht="25.5">
      <c r="A67" s="23"/>
      <c r="B67" s="24"/>
      <c r="C67" s="25"/>
      <c r="D67" s="25"/>
      <c r="E67" s="10" t="s">
        <v>14</v>
      </c>
      <c r="F67" s="8"/>
      <c r="G67" s="12">
        <v>52227.858985382634</v>
      </c>
      <c r="H67" s="8"/>
    </row>
    <row r="68" spans="1:8" ht="12.75">
      <c r="A68" s="23"/>
      <c r="B68" s="24"/>
      <c r="C68" s="25"/>
      <c r="D68" s="25"/>
      <c r="E68" s="10" t="s">
        <v>46</v>
      </c>
      <c r="F68" s="8"/>
      <c r="G68" s="12">
        <v>1973.3447979363714</v>
      </c>
      <c r="H68" s="8"/>
    </row>
    <row r="69" spans="1:8" ht="12.75">
      <c r="A69" s="23"/>
      <c r="B69" s="24"/>
      <c r="C69" s="25"/>
      <c r="D69" s="25"/>
      <c r="E69" s="10" t="s">
        <v>15</v>
      </c>
      <c r="F69" s="8"/>
      <c r="G69" s="12">
        <v>4670.249355116079</v>
      </c>
      <c r="H69" s="8"/>
    </row>
    <row r="70" spans="1:8" ht="12.75">
      <c r="A70" s="23"/>
      <c r="B70" s="24"/>
      <c r="C70" s="25"/>
      <c r="D70" s="25"/>
      <c r="E70" s="10" t="s">
        <v>16</v>
      </c>
      <c r="F70" s="8"/>
      <c r="G70" s="12">
        <v>6051.590713671539</v>
      </c>
      <c r="H70" s="8"/>
    </row>
    <row r="71" spans="1:8" ht="12.75">
      <c r="A71" s="23"/>
      <c r="B71" s="24"/>
      <c r="C71" s="25"/>
      <c r="D71" s="25"/>
      <c r="E71" s="10" t="s">
        <v>47</v>
      </c>
      <c r="F71" s="8"/>
      <c r="G71" s="12">
        <v>0</v>
      </c>
      <c r="H71" s="8"/>
    </row>
    <row r="72" spans="1:8" ht="12.75">
      <c r="A72" s="23"/>
      <c r="B72" s="24"/>
      <c r="C72" s="25"/>
      <c r="D72" s="25"/>
      <c r="E72" s="10" t="s">
        <v>48</v>
      </c>
      <c r="F72" s="8"/>
      <c r="G72" s="12">
        <v>102350.81685296647</v>
      </c>
      <c r="H72" s="8"/>
    </row>
    <row r="73" spans="1:8" ht="12.75">
      <c r="A73" s="23"/>
      <c r="B73" s="24"/>
      <c r="C73" s="25"/>
      <c r="D73" s="25"/>
      <c r="E73" s="10" t="s">
        <v>18</v>
      </c>
      <c r="F73" s="8"/>
      <c r="G73" s="12">
        <v>0</v>
      </c>
      <c r="H73" s="8"/>
    </row>
    <row r="74" spans="1:8" ht="12.75">
      <c r="A74" s="23"/>
      <c r="B74" s="24"/>
      <c r="C74" s="25"/>
      <c r="D74" s="25"/>
      <c r="E74" s="10" t="s">
        <v>19</v>
      </c>
      <c r="F74" s="8"/>
      <c r="G74" s="12">
        <v>57753.22441960446</v>
      </c>
      <c r="H74" s="8"/>
    </row>
    <row r="75" spans="1:8" ht="12.75">
      <c r="A75" s="23"/>
      <c r="B75" s="24"/>
      <c r="C75" s="25"/>
      <c r="D75" s="25"/>
      <c r="E75" s="10" t="s">
        <v>20</v>
      </c>
      <c r="F75" s="8"/>
      <c r="G75" s="12">
        <v>7696.044711951848</v>
      </c>
      <c r="H75" s="8"/>
    </row>
    <row r="76" spans="1:8" ht="12.75">
      <c r="A76" s="23"/>
      <c r="B76" s="24"/>
      <c r="C76" s="25"/>
      <c r="D76" s="25"/>
      <c r="E76" s="10" t="s">
        <v>22</v>
      </c>
      <c r="F76" s="8"/>
      <c r="G76" s="12">
        <v>23877.47205503009</v>
      </c>
      <c r="H76" s="8"/>
    </row>
    <row r="77" spans="1:8" ht="12.75">
      <c r="A77" s="23"/>
      <c r="B77" s="24"/>
      <c r="C77" s="25"/>
      <c r="D77" s="25"/>
      <c r="E77" s="10" t="s">
        <v>49</v>
      </c>
      <c r="F77" s="8"/>
      <c r="G77" s="12">
        <v>4933.361994840929</v>
      </c>
      <c r="H77" s="8"/>
    </row>
    <row r="78" spans="1:8" ht="12.75">
      <c r="A78" s="23"/>
      <c r="B78" s="24"/>
      <c r="C78" s="25"/>
      <c r="D78" s="25"/>
      <c r="E78" s="10" t="s">
        <v>50</v>
      </c>
      <c r="F78" s="8"/>
      <c r="G78" s="12">
        <v>1151.1177987962167</v>
      </c>
      <c r="H78" s="8"/>
    </row>
    <row r="79" spans="1:8" ht="12.75">
      <c r="A79" s="23"/>
      <c r="B79" s="24"/>
      <c r="C79" s="25"/>
      <c r="D79" s="25"/>
      <c r="E79" s="10" t="s">
        <v>24</v>
      </c>
      <c r="F79" s="8"/>
      <c r="G79" s="12">
        <v>43808.25451418744</v>
      </c>
      <c r="H79" s="8"/>
    </row>
    <row r="80" spans="1:8" ht="25.5">
      <c r="A80" s="23"/>
      <c r="B80" s="24"/>
      <c r="C80" s="25"/>
      <c r="D80" s="25"/>
      <c r="E80" s="10" t="s">
        <v>25</v>
      </c>
      <c r="F80" s="8"/>
      <c r="G80" s="12">
        <v>0</v>
      </c>
      <c r="H80" s="8"/>
    </row>
    <row r="81" spans="1:8" ht="25.5">
      <c r="A81" s="23"/>
      <c r="B81" s="24"/>
      <c r="C81" s="25"/>
      <c r="D81" s="25"/>
      <c r="E81" s="10" t="s">
        <v>28</v>
      </c>
      <c r="F81" s="8"/>
      <c r="G81" s="12">
        <v>1447.1195184866724</v>
      </c>
      <c r="H81" s="8"/>
    </row>
    <row r="82" spans="1:8" ht="25.5">
      <c r="A82" s="23"/>
      <c r="B82" s="24"/>
      <c r="C82" s="25"/>
      <c r="D82" s="25"/>
      <c r="E82" s="10" t="s">
        <v>29</v>
      </c>
      <c r="F82" s="8"/>
      <c r="G82" s="12">
        <v>0</v>
      </c>
      <c r="H82" s="8"/>
    </row>
    <row r="83" spans="1:8" ht="25.5">
      <c r="A83" s="23"/>
      <c r="B83" s="24"/>
      <c r="C83" s="25"/>
      <c r="D83" s="25"/>
      <c r="E83" s="10" t="s">
        <v>30</v>
      </c>
      <c r="F83" s="8"/>
      <c r="G83" s="12">
        <v>26278.374892519347</v>
      </c>
      <c r="H83" s="8"/>
    </row>
    <row r="84" spans="1:8" ht="12.75">
      <c r="A84" s="23"/>
      <c r="B84" s="24"/>
      <c r="C84" s="25"/>
      <c r="D84" s="25"/>
      <c r="E84" s="10" t="s">
        <v>51</v>
      </c>
      <c r="F84" s="8"/>
      <c r="G84" s="12">
        <v>0</v>
      </c>
      <c r="H84" s="8"/>
    </row>
    <row r="85" spans="1:8" ht="12.75">
      <c r="A85" s="23"/>
      <c r="B85" s="24"/>
      <c r="C85" s="25"/>
      <c r="D85" s="25"/>
      <c r="E85" s="10" t="s">
        <v>35</v>
      </c>
      <c r="F85" s="8"/>
      <c r="G85" s="12">
        <v>230.22355975924333</v>
      </c>
      <c r="H85" s="8"/>
    </row>
    <row r="86" spans="1:8" ht="12.75">
      <c r="A86" s="23"/>
      <c r="B86" s="24"/>
      <c r="C86" s="25"/>
      <c r="D86" s="25"/>
      <c r="E86" s="10" t="s">
        <v>52</v>
      </c>
      <c r="F86" s="8"/>
      <c r="G86" s="12">
        <v>0</v>
      </c>
      <c r="H86" s="8"/>
    </row>
    <row r="87" spans="1:8" ht="12.75">
      <c r="A87" s="26"/>
      <c r="B87" s="27"/>
      <c r="C87" s="28"/>
      <c r="D87" s="28"/>
      <c r="E87" s="10" t="s">
        <v>53</v>
      </c>
      <c r="F87" s="8"/>
      <c r="G87" s="12">
        <v>191677.55803955288</v>
      </c>
      <c r="H87" s="8"/>
    </row>
    <row r="88" spans="1:8" ht="51">
      <c r="A88" s="20">
        <v>4</v>
      </c>
      <c r="B88" s="21" t="s">
        <v>79</v>
      </c>
      <c r="C88" s="29" t="s">
        <v>55</v>
      </c>
      <c r="D88" s="29" t="s">
        <v>56</v>
      </c>
      <c r="E88" s="10" t="s">
        <v>13</v>
      </c>
      <c r="F88" s="8"/>
      <c r="G88" s="12">
        <v>46080.20010943484</v>
      </c>
      <c r="H88" s="8"/>
    </row>
    <row r="89" spans="1:8" ht="12.75">
      <c r="A89" s="23"/>
      <c r="B89" s="24"/>
      <c r="C89" s="30"/>
      <c r="D89" s="30"/>
      <c r="E89" s="10" t="s">
        <v>44</v>
      </c>
      <c r="F89" s="8"/>
      <c r="G89" s="12">
        <v>31975.22082388806</v>
      </c>
      <c r="H89" s="8"/>
    </row>
    <row r="90" spans="1:8" ht="25.5">
      <c r="A90" s="23"/>
      <c r="B90" s="24"/>
      <c r="C90" s="30"/>
      <c r="D90" s="30"/>
      <c r="E90" s="10" t="s">
        <v>45</v>
      </c>
      <c r="F90" s="8"/>
      <c r="G90" s="12">
        <v>224.56425388884543</v>
      </c>
      <c r="H90" s="8"/>
    </row>
    <row r="91" spans="1:8" ht="25.5">
      <c r="A91" s="23"/>
      <c r="B91" s="24"/>
      <c r="C91" s="30"/>
      <c r="D91" s="30"/>
      <c r="E91" s="10" t="s">
        <v>14</v>
      </c>
      <c r="F91" s="8"/>
      <c r="G91" s="12">
        <v>18743.687954350036</v>
      </c>
      <c r="H91" s="8"/>
    </row>
    <row r="92" spans="1:8" ht="12.75">
      <c r="A92" s="23"/>
      <c r="B92" s="24"/>
      <c r="C92" s="30"/>
      <c r="D92" s="30"/>
      <c r="E92" s="10" t="s">
        <v>46</v>
      </c>
      <c r="F92" s="8"/>
      <c r="G92" s="12">
        <v>708.1997967638551</v>
      </c>
      <c r="H92" s="8"/>
    </row>
    <row r="93" spans="1:8" ht="12.75">
      <c r="A93" s="23"/>
      <c r="B93" s="24"/>
      <c r="C93" s="30"/>
      <c r="D93" s="30"/>
      <c r="E93" s="10" t="s">
        <v>15</v>
      </c>
      <c r="F93" s="8"/>
      <c r="G93" s="12">
        <v>1676.072852341124</v>
      </c>
      <c r="H93" s="8"/>
    </row>
    <row r="94" spans="1:8" ht="12.75">
      <c r="A94" s="23"/>
      <c r="B94" s="24"/>
      <c r="C94" s="30"/>
      <c r="D94" s="30"/>
      <c r="E94" s="10" t="s">
        <v>16</v>
      </c>
      <c r="F94" s="8"/>
      <c r="G94" s="12">
        <v>2171.8127100758225</v>
      </c>
      <c r="H94" s="8"/>
    </row>
    <row r="95" spans="1:8" ht="12.75">
      <c r="A95" s="23"/>
      <c r="B95" s="24"/>
      <c r="C95" s="30"/>
      <c r="D95" s="30"/>
      <c r="E95" s="10" t="s">
        <v>47</v>
      </c>
      <c r="F95" s="8"/>
      <c r="G95" s="12">
        <v>0</v>
      </c>
      <c r="H95" s="8"/>
    </row>
    <row r="96" spans="1:8" ht="12.75">
      <c r="A96" s="23"/>
      <c r="B96" s="24"/>
      <c r="C96" s="30"/>
      <c r="D96" s="30"/>
      <c r="E96" s="10" t="s">
        <v>48</v>
      </c>
      <c r="F96" s="8"/>
      <c r="G96" s="12">
        <v>36731.96279215196</v>
      </c>
      <c r="H96" s="8"/>
    </row>
    <row r="97" spans="1:8" ht="12.75">
      <c r="A97" s="23"/>
      <c r="B97" s="24"/>
      <c r="C97" s="30"/>
      <c r="D97" s="30"/>
      <c r="E97" s="10" t="s">
        <v>18</v>
      </c>
      <c r="F97" s="8"/>
      <c r="G97" s="12">
        <v>0</v>
      </c>
      <c r="H97" s="8"/>
    </row>
    <row r="98" spans="1:8" ht="12.75">
      <c r="A98" s="23"/>
      <c r="B98" s="24"/>
      <c r="C98" s="30"/>
      <c r="D98" s="30"/>
      <c r="E98" s="10" t="s">
        <v>19</v>
      </c>
      <c r="F98" s="8"/>
      <c r="G98" s="12">
        <v>20726.647385288827</v>
      </c>
      <c r="H98" s="8"/>
    </row>
    <row r="99" spans="1:8" ht="12.75">
      <c r="A99" s="23"/>
      <c r="B99" s="24"/>
      <c r="C99" s="30"/>
      <c r="D99" s="30"/>
      <c r="E99" s="10" t="s">
        <v>20</v>
      </c>
      <c r="F99" s="8"/>
      <c r="G99" s="12">
        <v>2761.979207379035</v>
      </c>
      <c r="H99" s="8"/>
    </row>
    <row r="100" spans="1:8" ht="12.75">
      <c r="A100" s="23"/>
      <c r="B100" s="24"/>
      <c r="C100" s="30"/>
      <c r="D100" s="30"/>
      <c r="E100" s="10" t="s">
        <v>22</v>
      </c>
      <c r="F100" s="8"/>
      <c r="G100" s="12">
        <v>8569.217540842646</v>
      </c>
      <c r="H100" s="8"/>
    </row>
    <row r="101" spans="1:8" ht="12.75">
      <c r="A101" s="23"/>
      <c r="B101" s="24"/>
      <c r="C101" s="30"/>
      <c r="D101" s="30"/>
      <c r="E101" s="10" t="s">
        <v>49</v>
      </c>
      <c r="F101" s="8"/>
      <c r="G101" s="12">
        <v>1770.499491909638</v>
      </c>
      <c r="H101" s="8"/>
    </row>
    <row r="102" spans="1:8" ht="12.75">
      <c r="A102" s="23"/>
      <c r="B102" s="24"/>
      <c r="C102" s="30"/>
      <c r="D102" s="30"/>
      <c r="E102" s="10" t="s">
        <v>50</v>
      </c>
      <c r="F102" s="8"/>
      <c r="G102" s="12">
        <v>413.11654811224884</v>
      </c>
      <c r="H102" s="8"/>
    </row>
    <row r="103" spans="1:8" ht="12.75">
      <c r="A103" s="23"/>
      <c r="B103" s="24"/>
      <c r="C103" s="30"/>
      <c r="D103" s="30"/>
      <c r="E103" s="10" t="s">
        <v>24</v>
      </c>
      <c r="F103" s="8"/>
      <c r="G103" s="12">
        <v>15722.035488157584</v>
      </c>
      <c r="H103" s="8"/>
    </row>
    <row r="104" spans="1:8" ht="25.5">
      <c r="A104" s="23"/>
      <c r="B104" s="24"/>
      <c r="C104" s="30"/>
      <c r="D104" s="30"/>
      <c r="E104" s="10" t="s">
        <v>25</v>
      </c>
      <c r="F104" s="8"/>
      <c r="G104" s="12">
        <v>0</v>
      </c>
      <c r="H104" s="8"/>
    </row>
    <row r="105" spans="1:8" ht="25.5">
      <c r="A105" s="23"/>
      <c r="B105" s="24"/>
      <c r="C105" s="30"/>
      <c r="D105" s="30"/>
      <c r="E105" s="10" t="s">
        <v>28</v>
      </c>
      <c r="F105" s="8"/>
      <c r="G105" s="12">
        <v>519.3465176268271</v>
      </c>
      <c r="H105" s="8"/>
    </row>
    <row r="106" spans="1:8" ht="25.5">
      <c r="A106" s="23"/>
      <c r="B106" s="24"/>
      <c r="C106" s="30"/>
      <c r="D106" s="30"/>
      <c r="E106" s="10" t="s">
        <v>29</v>
      </c>
      <c r="F106" s="8"/>
      <c r="G106" s="12">
        <v>0</v>
      </c>
      <c r="H106" s="8"/>
    </row>
    <row r="107" spans="1:8" ht="25.5">
      <c r="A107" s="23"/>
      <c r="B107" s="24"/>
      <c r="C107" s="30"/>
      <c r="D107" s="30"/>
      <c r="E107" s="10" t="s">
        <v>30</v>
      </c>
      <c r="F107" s="8"/>
      <c r="G107" s="12">
        <v>9430.860626905338</v>
      </c>
      <c r="H107" s="8"/>
    </row>
    <row r="108" spans="1:8" ht="12.75">
      <c r="A108" s="23"/>
      <c r="B108" s="24"/>
      <c r="C108" s="30"/>
      <c r="D108" s="30"/>
      <c r="E108" s="10" t="s">
        <v>51</v>
      </c>
      <c r="F108" s="8"/>
      <c r="G108" s="12">
        <v>0</v>
      </c>
      <c r="H108" s="8"/>
    </row>
    <row r="109" spans="1:8" ht="12.75">
      <c r="A109" s="23"/>
      <c r="B109" s="24"/>
      <c r="C109" s="30"/>
      <c r="D109" s="30"/>
      <c r="E109" s="10" t="s">
        <v>35</v>
      </c>
      <c r="F109" s="8"/>
      <c r="G109" s="12">
        <v>82.62330962244977</v>
      </c>
      <c r="H109" s="8"/>
    </row>
    <row r="110" spans="1:8" ht="12.75">
      <c r="A110" s="23"/>
      <c r="B110" s="24"/>
      <c r="C110" s="30"/>
      <c r="D110" s="30"/>
      <c r="E110" s="10" t="s">
        <v>52</v>
      </c>
      <c r="F110" s="8"/>
      <c r="G110" s="12">
        <v>0</v>
      </c>
      <c r="H110" s="8"/>
    </row>
    <row r="111" spans="1:8" ht="12.75">
      <c r="A111" s="26"/>
      <c r="B111" s="27"/>
      <c r="C111" s="31"/>
      <c r="D111" s="31"/>
      <c r="E111" s="10" t="s">
        <v>53</v>
      </c>
      <c r="F111" s="8"/>
      <c r="G111" s="12">
        <v>68789.80692566246</v>
      </c>
      <c r="H111" s="8"/>
    </row>
    <row r="112" spans="1:8" ht="51">
      <c r="A112" s="20">
        <v>5</v>
      </c>
      <c r="B112" s="21" t="s">
        <v>80</v>
      </c>
      <c r="C112" s="29" t="s">
        <v>57</v>
      </c>
      <c r="D112" s="29" t="s">
        <v>58</v>
      </c>
      <c r="E112" s="10" t="s">
        <v>13</v>
      </c>
      <c r="F112" s="8"/>
      <c r="G112" s="12">
        <v>390.61361682169934</v>
      </c>
      <c r="H112" s="8"/>
    </row>
    <row r="113" spans="1:8" ht="12.75">
      <c r="A113" s="23"/>
      <c r="B113" s="24"/>
      <c r="C113" s="30"/>
      <c r="D113" s="30"/>
      <c r="E113" s="10" t="s">
        <v>44</v>
      </c>
      <c r="F113" s="8"/>
      <c r="G113" s="12">
        <v>271.04822950050806</v>
      </c>
      <c r="H113" s="8"/>
    </row>
    <row r="114" spans="1:8" ht="25.5">
      <c r="A114" s="23"/>
      <c r="B114" s="24"/>
      <c r="C114" s="30"/>
      <c r="D114" s="30"/>
      <c r="E114" s="10" t="s">
        <v>45</v>
      </c>
      <c r="F114" s="8"/>
      <c r="G114" s="12">
        <v>1.9035910263425309</v>
      </c>
      <c r="H114" s="8"/>
    </row>
    <row r="115" spans="1:8" ht="25.5">
      <c r="A115" s="23"/>
      <c r="B115" s="24"/>
      <c r="C115" s="30"/>
      <c r="D115" s="30"/>
      <c r="E115" s="10" t="s">
        <v>14</v>
      </c>
      <c r="F115" s="8"/>
      <c r="G115" s="12">
        <v>158.88689126866257</v>
      </c>
      <c r="H115" s="8"/>
    </row>
    <row r="116" spans="1:8" ht="12.75">
      <c r="A116" s="23"/>
      <c r="B116" s="24"/>
      <c r="C116" s="30"/>
      <c r="D116" s="30"/>
      <c r="E116" s="10" t="s">
        <v>46</v>
      </c>
      <c r="F116" s="8"/>
      <c r="G116" s="12">
        <v>6.003283045415461</v>
      </c>
      <c r="H116" s="8"/>
    </row>
    <row r="117" spans="1:8" ht="12.75">
      <c r="A117" s="23"/>
      <c r="B117" s="24"/>
      <c r="C117" s="30"/>
      <c r="D117" s="30"/>
      <c r="E117" s="10" t="s">
        <v>15</v>
      </c>
      <c r="F117" s="8"/>
      <c r="G117" s="12">
        <v>14.207769874149925</v>
      </c>
      <c r="H117" s="8"/>
    </row>
    <row r="118" spans="1:8" ht="12.75">
      <c r="A118" s="23"/>
      <c r="B118" s="24"/>
      <c r="C118" s="30"/>
      <c r="D118" s="30"/>
      <c r="E118" s="10" t="s">
        <v>16</v>
      </c>
      <c r="F118" s="8"/>
      <c r="G118" s="12">
        <v>18.410068005940747</v>
      </c>
      <c r="H118" s="8"/>
    </row>
    <row r="119" spans="1:8" ht="12.75">
      <c r="A119" s="23"/>
      <c r="B119" s="24"/>
      <c r="C119" s="30"/>
      <c r="D119" s="30"/>
      <c r="E119" s="10" t="s">
        <v>47</v>
      </c>
      <c r="F119" s="8"/>
      <c r="G119" s="12">
        <v>0</v>
      </c>
      <c r="H119" s="8"/>
    </row>
    <row r="120" spans="1:8" ht="12.75">
      <c r="A120" s="23"/>
      <c r="B120" s="24"/>
      <c r="C120" s="30"/>
      <c r="D120" s="30"/>
      <c r="E120" s="10" t="s">
        <v>48</v>
      </c>
      <c r="F120" s="8"/>
      <c r="G120" s="12">
        <v>311.37028062221526</v>
      </c>
      <c r="H120" s="8"/>
    </row>
    <row r="121" spans="1:8" ht="12.75">
      <c r="A121" s="23"/>
      <c r="B121" s="24"/>
      <c r="C121" s="30"/>
      <c r="D121" s="30"/>
      <c r="E121" s="10" t="s">
        <v>18</v>
      </c>
      <c r="F121" s="8"/>
      <c r="G121" s="12">
        <v>0</v>
      </c>
      <c r="H121" s="8"/>
    </row>
    <row r="122" spans="1:8" ht="12.75">
      <c r="A122" s="23"/>
      <c r="B122" s="24"/>
      <c r="C122" s="30"/>
      <c r="D122" s="30"/>
      <c r="E122" s="10" t="s">
        <v>19</v>
      </c>
      <c r="F122" s="8"/>
      <c r="G122" s="12">
        <v>175.6960837958258</v>
      </c>
      <c r="H122" s="8"/>
    </row>
    <row r="123" spans="1:8" ht="12.75">
      <c r="A123" s="23"/>
      <c r="B123" s="24"/>
      <c r="C123" s="30"/>
      <c r="D123" s="30"/>
      <c r="E123" s="10" t="s">
        <v>20</v>
      </c>
      <c r="F123" s="8"/>
      <c r="G123" s="12">
        <v>23.412803877120297</v>
      </c>
      <c r="H123" s="8"/>
    </row>
    <row r="124" spans="1:8" ht="12.75">
      <c r="A124" s="23"/>
      <c r="B124" s="24"/>
      <c r="C124" s="30"/>
      <c r="D124" s="30"/>
      <c r="E124" s="10" t="s">
        <v>22</v>
      </c>
      <c r="F124" s="8"/>
      <c r="G124" s="12">
        <v>72.63972484952708</v>
      </c>
      <c r="H124" s="8"/>
    </row>
    <row r="125" spans="1:8" ht="12.75">
      <c r="A125" s="23"/>
      <c r="B125" s="24"/>
      <c r="C125" s="30"/>
      <c r="D125" s="30"/>
      <c r="E125" s="10" t="s">
        <v>49</v>
      </c>
      <c r="F125" s="8"/>
      <c r="G125" s="12">
        <v>15.008207613538655</v>
      </c>
      <c r="H125" s="8"/>
    </row>
    <row r="126" spans="1:8" ht="12.75">
      <c r="A126" s="23"/>
      <c r="B126" s="24"/>
      <c r="C126" s="30"/>
      <c r="D126" s="30"/>
      <c r="E126" s="10" t="s">
        <v>50</v>
      </c>
      <c r="F126" s="8"/>
      <c r="G126" s="12">
        <v>3.5019151098256858</v>
      </c>
      <c r="H126" s="8"/>
    </row>
    <row r="127" spans="1:8" ht="12.75">
      <c r="A127" s="23"/>
      <c r="B127" s="24"/>
      <c r="C127" s="30"/>
      <c r="D127" s="30"/>
      <c r="E127" s="10" t="s">
        <v>24</v>
      </c>
      <c r="F127" s="8"/>
      <c r="G127" s="12">
        <v>133.27288360822322</v>
      </c>
      <c r="H127" s="8"/>
    </row>
    <row r="128" spans="1:8" ht="25.5">
      <c r="A128" s="23"/>
      <c r="B128" s="24"/>
      <c r="C128" s="30"/>
      <c r="D128" s="30"/>
      <c r="E128" s="10" t="s">
        <v>25</v>
      </c>
      <c r="F128" s="8"/>
      <c r="G128" s="12">
        <v>0</v>
      </c>
      <c r="H128" s="8"/>
    </row>
    <row r="129" spans="1:8" ht="25.5">
      <c r="A129" s="23"/>
      <c r="B129" s="24"/>
      <c r="C129" s="30"/>
      <c r="D129" s="30"/>
      <c r="E129" s="10" t="s">
        <v>28</v>
      </c>
      <c r="F129" s="8"/>
      <c r="G129" s="12">
        <v>4.402407566638005</v>
      </c>
      <c r="H129" s="8"/>
    </row>
    <row r="130" spans="1:8" ht="25.5">
      <c r="A130" s="23"/>
      <c r="B130" s="24"/>
      <c r="C130" s="30"/>
      <c r="D130" s="30"/>
      <c r="E130" s="10" t="s">
        <v>29</v>
      </c>
      <c r="F130" s="8"/>
      <c r="G130" s="12">
        <v>0</v>
      </c>
      <c r="H130" s="8"/>
    </row>
    <row r="131" spans="1:8" ht="25.5">
      <c r="A131" s="23"/>
      <c r="B131" s="24"/>
      <c r="C131" s="30"/>
      <c r="D131" s="30"/>
      <c r="E131" s="10" t="s">
        <v>30</v>
      </c>
      <c r="F131" s="8"/>
      <c r="G131" s="12">
        <v>79.94371922144923</v>
      </c>
      <c r="H131" s="8"/>
    </row>
    <row r="132" spans="1:8" ht="12.75">
      <c r="A132" s="23"/>
      <c r="B132" s="24"/>
      <c r="C132" s="30"/>
      <c r="D132" s="30"/>
      <c r="E132" s="10" t="s">
        <v>51</v>
      </c>
      <c r="F132" s="8"/>
      <c r="G132" s="12">
        <v>0</v>
      </c>
      <c r="H132" s="8"/>
    </row>
    <row r="133" spans="1:8" ht="12.75">
      <c r="A133" s="23"/>
      <c r="B133" s="24"/>
      <c r="C133" s="30"/>
      <c r="D133" s="30"/>
      <c r="E133" s="10" t="s">
        <v>35</v>
      </c>
      <c r="F133" s="8"/>
      <c r="G133" s="12">
        <v>0.7003830219651371</v>
      </c>
      <c r="H133" s="8"/>
    </row>
    <row r="134" spans="1:8" ht="12.75">
      <c r="A134" s="23"/>
      <c r="B134" s="24"/>
      <c r="C134" s="30"/>
      <c r="D134" s="30"/>
      <c r="E134" s="10" t="s">
        <v>52</v>
      </c>
      <c r="F134" s="8"/>
      <c r="G134" s="12">
        <v>0</v>
      </c>
      <c r="H134" s="8"/>
    </row>
    <row r="135" spans="1:8" ht="12.75">
      <c r="A135" s="26"/>
      <c r="B135" s="27"/>
      <c r="C135" s="31"/>
      <c r="D135" s="31"/>
      <c r="E135" s="10" t="s">
        <v>53</v>
      </c>
      <c r="F135" s="8"/>
      <c r="G135" s="12">
        <v>583.1188931446885</v>
      </c>
      <c r="H135" s="8"/>
    </row>
    <row r="136" spans="1:8" ht="51">
      <c r="A136" s="20">
        <v>6</v>
      </c>
      <c r="B136" s="21" t="s">
        <v>81</v>
      </c>
      <c r="C136" s="29" t="s">
        <v>57</v>
      </c>
      <c r="D136" s="29" t="s">
        <v>59</v>
      </c>
      <c r="E136" s="10" t="s">
        <v>13</v>
      </c>
      <c r="F136" s="8"/>
      <c r="G136" s="12">
        <v>1907.2930508872037</v>
      </c>
      <c r="H136" s="8"/>
    </row>
    <row r="137" spans="1:8" ht="12.75">
      <c r="A137" s="23"/>
      <c r="B137" s="24"/>
      <c r="C137" s="30"/>
      <c r="D137" s="30"/>
      <c r="E137" s="10" t="s">
        <v>44</v>
      </c>
      <c r="F137" s="8"/>
      <c r="G137" s="12">
        <v>1323.4776831079494</v>
      </c>
      <c r="H137" s="8"/>
    </row>
    <row r="138" spans="1:8" ht="25.5">
      <c r="A138" s="23"/>
      <c r="B138" s="24"/>
      <c r="C138" s="30"/>
      <c r="D138" s="30"/>
      <c r="E138" s="10" t="s">
        <v>45</v>
      </c>
      <c r="F138" s="8"/>
      <c r="G138" s="12">
        <v>9.294878058313138</v>
      </c>
      <c r="H138" s="8"/>
    </row>
    <row r="139" spans="1:8" ht="25.5">
      <c r="A139" s="23"/>
      <c r="B139" s="24"/>
      <c r="C139" s="30"/>
      <c r="D139" s="30"/>
      <c r="E139" s="10" t="s">
        <v>14</v>
      </c>
      <c r="F139" s="8"/>
      <c r="G139" s="12">
        <v>775.8148987727664</v>
      </c>
      <c r="H139" s="8"/>
    </row>
    <row r="140" spans="1:8" ht="12.75">
      <c r="A140" s="23"/>
      <c r="B140" s="24"/>
      <c r="C140" s="30"/>
      <c r="D140" s="30"/>
      <c r="E140" s="10" t="s">
        <v>46</v>
      </c>
      <c r="F140" s="8"/>
      <c r="G140" s="12">
        <v>29.31290549519268</v>
      </c>
      <c r="H140" s="8"/>
    </row>
    <row r="141" spans="1:8" ht="12.75">
      <c r="A141" s="23"/>
      <c r="B141" s="24"/>
      <c r="C141" s="30"/>
      <c r="D141" s="30"/>
      <c r="E141" s="10" t="s">
        <v>15</v>
      </c>
      <c r="F141" s="8"/>
      <c r="G141" s="12">
        <v>69.37387633862268</v>
      </c>
      <c r="H141" s="8"/>
    </row>
    <row r="142" spans="1:8" ht="12.75">
      <c r="A142" s="23"/>
      <c r="B142" s="24"/>
      <c r="C142" s="30"/>
      <c r="D142" s="30"/>
      <c r="E142" s="10" t="s">
        <v>16</v>
      </c>
      <c r="F142" s="8"/>
      <c r="G142" s="12">
        <v>89.89291018525755</v>
      </c>
      <c r="H142" s="8"/>
    </row>
    <row r="143" spans="1:8" ht="12.75">
      <c r="A143" s="23"/>
      <c r="B143" s="24"/>
      <c r="C143" s="30"/>
      <c r="D143" s="30"/>
      <c r="E143" s="10" t="s">
        <v>47</v>
      </c>
      <c r="F143" s="8"/>
      <c r="G143" s="12">
        <v>0</v>
      </c>
      <c r="H143" s="8"/>
    </row>
    <row r="144" spans="1:8" ht="12.75">
      <c r="A144" s="23"/>
      <c r="B144" s="24"/>
      <c r="C144" s="30"/>
      <c r="D144" s="30"/>
      <c r="E144" s="10" t="s">
        <v>48</v>
      </c>
      <c r="F144" s="8"/>
      <c r="G144" s="12">
        <v>1520.3626983506604</v>
      </c>
      <c r="H144" s="8"/>
    </row>
    <row r="145" spans="1:8" ht="12.75">
      <c r="A145" s="23"/>
      <c r="B145" s="24"/>
      <c r="C145" s="30"/>
      <c r="D145" s="30"/>
      <c r="E145" s="10" t="s">
        <v>18</v>
      </c>
      <c r="F145" s="8"/>
      <c r="G145" s="12">
        <v>0</v>
      </c>
      <c r="H145" s="8"/>
    </row>
    <row r="146" spans="1:8" ht="12.75">
      <c r="A146" s="23"/>
      <c r="B146" s="24"/>
      <c r="C146" s="30"/>
      <c r="D146" s="30"/>
      <c r="E146" s="10" t="s">
        <v>19</v>
      </c>
      <c r="F146" s="8"/>
      <c r="G146" s="12">
        <v>857.8910341593057</v>
      </c>
      <c r="H146" s="8"/>
    </row>
    <row r="147" spans="1:8" ht="12.75">
      <c r="A147" s="23"/>
      <c r="B147" s="24"/>
      <c r="C147" s="30"/>
      <c r="D147" s="30"/>
      <c r="E147" s="10" t="s">
        <v>20</v>
      </c>
      <c r="F147" s="8"/>
      <c r="G147" s="12">
        <v>114.32033143125145</v>
      </c>
      <c r="H147" s="8"/>
    </row>
    <row r="148" spans="1:8" ht="12.75">
      <c r="A148" s="23"/>
      <c r="B148" s="24"/>
      <c r="C148" s="30"/>
      <c r="D148" s="30"/>
      <c r="E148" s="10" t="s">
        <v>22</v>
      </c>
      <c r="F148" s="8"/>
      <c r="G148" s="12">
        <v>354.6861564918314</v>
      </c>
      <c r="H148" s="8"/>
    </row>
    <row r="149" spans="1:8" ht="12.75">
      <c r="A149" s="23"/>
      <c r="B149" s="24"/>
      <c r="C149" s="30"/>
      <c r="D149" s="30"/>
      <c r="E149" s="10" t="s">
        <v>49</v>
      </c>
      <c r="F149" s="8"/>
      <c r="G149" s="12">
        <v>73.28226373798171</v>
      </c>
      <c r="H149" s="8"/>
    </row>
    <row r="150" spans="1:8" ht="12.75">
      <c r="A150" s="23"/>
      <c r="B150" s="24"/>
      <c r="C150" s="30"/>
      <c r="D150" s="30"/>
      <c r="E150" s="10" t="s">
        <v>50</v>
      </c>
      <c r="F150" s="8"/>
      <c r="G150" s="12">
        <v>17.09919487219573</v>
      </c>
      <c r="H150" s="8"/>
    </row>
    <row r="151" spans="1:8" ht="12.75">
      <c r="A151" s="23"/>
      <c r="B151" s="24"/>
      <c r="C151" s="30"/>
      <c r="D151" s="30"/>
      <c r="E151" s="10" t="s">
        <v>24</v>
      </c>
      <c r="F151" s="8"/>
      <c r="G151" s="12">
        <v>650.7465019932774</v>
      </c>
      <c r="H151" s="8"/>
    </row>
    <row r="152" spans="1:8" ht="25.5">
      <c r="A152" s="23"/>
      <c r="B152" s="24"/>
      <c r="C152" s="30"/>
      <c r="D152" s="30"/>
      <c r="E152" s="10" t="s">
        <v>25</v>
      </c>
      <c r="F152" s="8"/>
      <c r="G152" s="12">
        <v>0</v>
      </c>
      <c r="H152" s="8"/>
    </row>
    <row r="153" spans="1:8" ht="25.5">
      <c r="A153" s="23"/>
      <c r="B153" s="24"/>
      <c r="C153" s="30"/>
      <c r="D153" s="30"/>
      <c r="E153" s="10" t="s">
        <v>28</v>
      </c>
      <c r="F153" s="8"/>
      <c r="G153" s="12">
        <v>21.496130696474633</v>
      </c>
      <c r="H153" s="8"/>
    </row>
    <row r="154" spans="1:8" ht="25.5">
      <c r="A154" s="23"/>
      <c r="B154" s="24"/>
      <c r="C154" s="30"/>
      <c r="D154" s="30"/>
      <c r="E154" s="10" t="s">
        <v>29</v>
      </c>
      <c r="F154" s="8"/>
      <c r="G154" s="12">
        <v>0</v>
      </c>
      <c r="H154" s="8"/>
    </row>
    <row r="155" spans="1:8" ht="25.5">
      <c r="A155" s="23"/>
      <c r="B155" s="24"/>
      <c r="C155" s="30"/>
      <c r="D155" s="30"/>
      <c r="E155" s="10" t="s">
        <v>30</v>
      </c>
      <c r="F155" s="8"/>
      <c r="G155" s="12">
        <v>390.35019151098254</v>
      </c>
      <c r="H155" s="8"/>
    </row>
    <row r="156" spans="1:8" ht="12.75">
      <c r="A156" s="23"/>
      <c r="B156" s="24"/>
      <c r="C156" s="30"/>
      <c r="D156" s="30"/>
      <c r="E156" s="10" t="s">
        <v>51</v>
      </c>
      <c r="F156" s="8"/>
      <c r="G156" s="12">
        <v>0</v>
      </c>
      <c r="H156" s="8"/>
    </row>
    <row r="157" spans="1:8" ht="12.75">
      <c r="A157" s="23"/>
      <c r="B157" s="24"/>
      <c r="C157" s="30"/>
      <c r="D157" s="30"/>
      <c r="E157" s="10" t="s">
        <v>35</v>
      </c>
      <c r="F157" s="8"/>
      <c r="G157" s="12">
        <v>3.419838974439146</v>
      </c>
      <c r="H157" s="8"/>
    </row>
    <row r="158" spans="1:8" ht="12.75">
      <c r="A158" s="23"/>
      <c r="B158" s="24"/>
      <c r="C158" s="30"/>
      <c r="D158" s="30"/>
      <c r="E158" s="10" t="s">
        <v>52</v>
      </c>
      <c r="F158" s="8"/>
      <c r="G158" s="12">
        <v>0</v>
      </c>
      <c r="H158" s="8"/>
    </row>
    <row r="159" spans="1:8" ht="12.75">
      <c r="A159" s="26"/>
      <c r="B159" s="27"/>
      <c r="C159" s="31"/>
      <c r="D159" s="31"/>
      <c r="E159" s="10" t="s">
        <v>53</v>
      </c>
      <c r="F159" s="8"/>
      <c r="G159" s="12">
        <v>2847.260220433049</v>
      </c>
      <c r="H159" s="8"/>
    </row>
    <row r="160" spans="1:8" ht="51">
      <c r="A160" s="20">
        <v>7</v>
      </c>
      <c r="B160" s="21" t="s">
        <v>82</v>
      </c>
      <c r="C160" s="29" t="s">
        <v>57</v>
      </c>
      <c r="D160" s="29" t="s">
        <v>60</v>
      </c>
      <c r="E160" s="10" t="s">
        <v>13</v>
      </c>
      <c r="F160" s="8"/>
      <c r="G160" s="12">
        <v>4826.21433596498</v>
      </c>
      <c r="H160" s="8"/>
    </row>
    <row r="161" spans="1:8" ht="12.75">
      <c r="A161" s="23"/>
      <c r="B161" s="24"/>
      <c r="C161" s="30"/>
      <c r="D161" s="30"/>
      <c r="E161" s="10" t="s">
        <v>44</v>
      </c>
      <c r="F161" s="8"/>
      <c r="G161" s="12">
        <v>3348.927929336355</v>
      </c>
      <c r="H161" s="8"/>
    </row>
    <row r="162" spans="1:8" ht="25.5">
      <c r="A162" s="23"/>
      <c r="B162" s="24"/>
      <c r="C162" s="30"/>
      <c r="D162" s="30"/>
      <c r="E162" s="10" t="s">
        <v>45</v>
      </c>
      <c r="F162" s="8"/>
      <c r="G162" s="12">
        <v>23.519759438755564</v>
      </c>
      <c r="H162" s="8"/>
    </row>
    <row r="163" spans="1:8" ht="25.5">
      <c r="A163" s="23"/>
      <c r="B163" s="24"/>
      <c r="C163" s="30"/>
      <c r="D163" s="30"/>
      <c r="E163" s="10" t="s">
        <v>14</v>
      </c>
      <c r="F163" s="8"/>
      <c r="G163" s="12">
        <v>1963.122019854608</v>
      </c>
      <c r="H163" s="8"/>
    </row>
    <row r="164" spans="1:8" ht="12.75">
      <c r="A164" s="23"/>
      <c r="B164" s="24"/>
      <c r="C164" s="30"/>
      <c r="D164" s="30"/>
      <c r="E164" s="10" t="s">
        <v>46</v>
      </c>
      <c r="F164" s="8"/>
      <c r="G164" s="12">
        <v>74.17337606503555</v>
      </c>
      <c r="H164" s="8"/>
    </row>
    <row r="165" spans="1:8" ht="12.75">
      <c r="A165" s="23"/>
      <c r="B165" s="24"/>
      <c r="C165" s="30"/>
      <c r="D165" s="30"/>
      <c r="E165" s="10" t="s">
        <v>15</v>
      </c>
      <c r="F165" s="8"/>
      <c r="G165" s="12">
        <v>175.5436566872508</v>
      </c>
      <c r="H165" s="8"/>
    </row>
    <row r="166" spans="1:8" ht="12.75">
      <c r="A166" s="23"/>
      <c r="B166" s="24"/>
      <c r="C166" s="30"/>
      <c r="D166" s="30"/>
      <c r="E166" s="10" t="s">
        <v>16</v>
      </c>
      <c r="F166" s="8"/>
      <c r="G166" s="12">
        <v>227.46501993277568</v>
      </c>
      <c r="H166" s="8"/>
    </row>
    <row r="167" spans="1:8" ht="12.75">
      <c r="A167" s="23"/>
      <c r="B167" s="24"/>
      <c r="C167" s="30"/>
      <c r="D167" s="30"/>
      <c r="E167" s="10" t="s">
        <v>47</v>
      </c>
      <c r="F167" s="8"/>
      <c r="G167" s="12">
        <v>0</v>
      </c>
      <c r="H167" s="8"/>
    </row>
    <row r="168" spans="1:8" ht="12.75">
      <c r="A168" s="23"/>
      <c r="B168" s="24"/>
      <c r="C168" s="30"/>
      <c r="D168" s="30"/>
      <c r="E168" s="10" t="s">
        <v>48</v>
      </c>
      <c r="F168" s="8"/>
      <c r="G168" s="12">
        <v>3847.1257719065106</v>
      </c>
      <c r="H168" s="8"/>
    </row>
    <row r="169" spans="1:8" ht="12.75">
      <c r="A169" s="23"/>
      <c r="B169" s="24"/>
      <c r="C169" s="30"/>
      <c r="D169" s="30"/>
      <c r="E169" s="10" t="s">
        <v>18</v>
      </c>
      <c r="F169" s="8"/>
      <c r="G169" s="12">
        <v>0</v>
      </c>
      <c r="H169" s="8"/>
    </row>
    <row r="170" spans="1:8" ht="12.75">
      <c r="A170" s="23"/>
      <c r="B170" s="24"/>
      <c r="C170" s="30"/>
      <c r="D170" s="30"/>
      <c r="E170" s="10" t="s">
        <v>19</v>
      </c>
      <c r="F170" s="8"/>
      <c r="G170" s="12">
        <v>2170.807472836707</v>
      </c>
      <c r="H170" s="8"/>
    </row>
    <row r="171" spans="1:8" ht="12.75">
      <c r="A171" s="23"/>
      <c r="B171" s="24"/>
      <c r="C171" s="30"/>
      <c r="D171" s="30"/>
      <c r="E171" s="10" t="s">
        <v>20</v>
      </c>
      <c r="F171" s="8"/>
      <c r="G171" s="12">
        <v>289.27616665363865</v>
      </c>
      <c r="H171" s="8"/>
    </row>
    <row r="172" spans="1:8" ht="12.75">
      <c r="A172" s="23"/>
      <c r="B172" s="24"/>
      <c r="C172" s="30"/>
      <c r="D172" s="30"/>
      <c r="E172" s="10" t="s">
        <v>22</v>
      </c>
      <c r="F172" s="8"/>
      <c r="G172" s="12">
        <v>897.4978503869302</v>
      </c>
      <c r="H172" s="8"/>
    </row>
    <row r="173" spans="1:8" ht="12.75">
      <c r="A173" s="23"/>
      <c r="B173" s="24"/>
      <c r="C173" s="30"/>
      <c r="D173" s="30"/>
      <c r="E173" s="10" t="s">
        <v>49</v>
      </c>
      <c r="F173" s="8"/>
      <c r="G173" s="12">
        <v>185.4334401625889</v>
      </c>
      <c r="H173" s="8"/>
    </row>
    <row r="174" spans="1:8" ht="12.75">
      <c r="A174" s="23"/>
      <c r="B174" s="24"/>
      <c r="C174" s="30"/>
      <c r="D174" s="30"/>
      <c r="E174" s="10" t="s">
        <v>50</v>
      </c>
      <c r="F174" s="8"/>
      <c r="G174" s="12">
        <v>43.26780270460407</v>
      </c>
      <c r="H174" s="8"/>
    </row>
    <row r="175" spans="1:8" ht="12.75">
      <c r="A175" s="23"/>
      <c r="B175" s="24"/>
      <c r="C175" s="30"/>
      <c r="D175" s="30"/>
      <c r="E175" s="10" t="s">
        <v>24</v>
      </c>
      <c r="F175" s="8"/>
      <c r="G175" s="12">
        <v>1646.6489486437893</v>
      </c>
      <c r="H175" s="8"/>
    </row>
    <row r="176" spans="1:8" ht="25.5">
      <c r="A176" s="23"/>
      <c r="B176" s="24"/>
      <c r="C176" s="30"/>
      <c r="D176" s="30"/>
      <c r="E176" s="10" t="s">
        <v>25</v>
      </c>
      <c r="F176" s="8"/>
      <c r="G176" s="12">
        <v>0</v>
      </c>
      <c r="H176" s="8"/>
    </row>
    <row r="177" spans="1:8" ht="25.5">
      <c r="A177" s="23"/>
      <c r="B177" s="24"/>
      <c r="C177" s="30"/>
      <c r="D177" s="30"/>
      <c r="E177" s="10" t="s">
        <v>28</v>
      </c>
      <c r="F177" s="8"/>
      <c r="G177" s="12">
        <v>54.39380911435941</v>
      </c>
      <c r="H177" s="8"/>
    </row>
    <row r="178" spans="1:8" ht="25.5">
      <c r="A178" s="23"/>
      <c r="B178" s="24"/>
      <c r="C178" s="30"/>
      <c r="D178" s="30"/>
      <c r="E178" s="10" t="s">
        <v>29</v>
      </c>
      <c r="F178" s="8"/>
      <c r="G178" s="12">
        <v>0</v>
      </c>
      <c r="H178" s="8"/>
    </row>
    <row r="179" spans="1:8" ht="25.5">
      <c r="A179" s="23"/>
      <c r="B179" s="24"/>
      <c r="C179" s="30"/>
      <c r="D179" s="30"/>
      <c r="E179" s="10" t="s">
        <v>30</v>
      </c>
      <c r="F179" s="8"/>
      <c r="G179" s="12">
        <v>987.7421245993902</v>
      </c>
      <c r="H179" s="8"/>
    </row>
    <row r="180" spans="1:8" ht="12.75">
      <c r="A180" s="23"/>
      <c r="B180" s="24"/>
      <c r="C180" s="30"/>
      <c r="D180" s="30"/>
      <c r="E180" s="10" t="s">
        <v>51</v>
      </c>
      <c r="F180" s="8"/>
      <c r="G180" s="12">
        <v>0</v>
      </c>
      <c r="H180" s="8"/>
    </row>
    <row r="181" spans="1:8" ht="12.75">
      <c r="A181" s="23"/>
      <c r="B181" s="24"/>
      <c r="C181" s="30"/>
      <c r="D181" s="30"/>
      <c r="E181" s="10" t="s">
        <v>35</v>
      </c>
      <c r="F181" s="8"/>
      <c r="G181" s="12">
        <v>8.653560540920815</v>
      </c>
      <c r="H181" s="8"/>
    </row>
    <row r="182" spans="1:8" ht="12.75">
      <c r="A182" s="23"/>
      <c r="B182" s="24"/>
      <c r="C182" s="30"/>
      <c r="D182" s="30"/>
      <c r="E182" s="10" t="s">
        <v>52</v>
      </c>
      <c r="F182" s="8"/>
      <c r="G182" s="12">
        <v>0</v>
      </c>
      <c r="H182" s="8"/>
    </row>
    <row r="183" spans="1:8" ht="12.75">
      <c r="A183" s="26"/>
      <c r="B183" s="27"/>
      <c r="C183" s="31"/>
      <c r="D183" s="31"/>
      <c r="E183" s="10" t="s">
        <v>53</v>
      </c>
      <c r="F183" s="8"/>
      <c r="G183" s="12">
        <v>7204.707261783787</v>
      </c>
      <c r="H183" s="8"/>
    </row>
    <row r="184" spans="1:8" ht="51">
      <c r="A184" s="20">
        <v>8</v>
      </c>
      <c r="B184" s="21" t="s">
        <v>83</v>
      </c>
      <c r="C184" s="29" t="s">
        <v>61</v>
      </c>
      <c r="D184" s="29" t="s">
        <v>62</v>
      </c>
      <c r="E184" s="10" t="s">
        <v>13</v>
      </c>
      <c r="F184" s="8"/>
      <c r="G184" s="12">
        <v>9978.95724224185</v>
      </c>
      <c r="H184" s="8"/>
    </row>
    <row r="185" spans="1:8" ht="12.75">
      <c r="A185" s="23"/>
      <c r="B185" s="24"/>
      <c r="C185" s="30"/>
      <c r="D185" s="30"/>
      <c r="E185" s="10" t="s">
        <v>44</v>
      </c>
      <c r="F185" s="8"/>
      <c r="G185" s="12">
        <v>6924.435238020792</v>
      </c>
      <c r="H185" s="8"/>
    </row>
    <row r="186" spans="1:8" ht="25.5">
      <c r="A186" s="23"/>
      <c r="B186" s="24"/>
      <c r="C186" s="30"/>
      <c r="D186" s="30"/>
      <c r="E186" s="10" t="s">
        <v>45</v>
      </c>
      <c r="F186" s="8"/>
      <c r="G186" s="12">
        <v>48.63080200109434</v>
      </c>
      <c r="H186" s="8"/>
    </row>
    <row r="187" spans="1:8" ht="25.5">
      <c r="A187" s="23"/>
      <c r="B187" s="24"/>
      <c r="C187" s="30"/>
      <c r="D187" s="30"/>
      <c r="E187" s="10" t="s">
        <v>14</v>
      </c>
      <c r="F187" s="8"/>
      <c r="G187" s="12">
        <v>4059.0635503791136</v>
      </c>
      <c r="H187" s="8"/>
    </row>
    <row r="188" spans="1:8" ht="12.75">
      <c r="A188" s="23"/>
      <c r="B188" s="24"/>
      <c r="C188" s="30"/>
      <c r="D188" s="30"/>
      <c r="E188" s="10" t="s">
        <v>46</v>
      </c>
      <c r="F188" s="8"/>
      <c r="G188" s="12">
        <v>153.3651215508481</v>
      </c>
      <c r="H188" s="8"/>
    </row>
    <row r="189" spans="1:8" ht="12.75">
      <c r="A189" s="23"/>
      <c r="B189" s="24"/>
      <c r="C189" s="30"/>
      <c r="D189" s="30"/>
      <c r="E189" s="10" t="s">
        <v>15</v>
      </c>
      <c r="F189" s="8"/>
      <c r="G189" s="12">
        <v>362.9641210036738</v>
      </c>
      <c r="H189" s="8"/>
    </row>
    <row r="190" spans="1:8" ht="12.75">
      <c r="A190" s="23"/>
      <c r="B190" s="24"/>
      <c r="C190" s="30"/>
      <c r="D190" s="30"/>
      <c r="E190" s="10" t="s">
        <v>16</v>
      </c>
      <c r="F190" s="8"/>
      <c r="G190" s="12">
        <v>470.31970608926747</v>
      </c>
      <c r="H190" s="8"/>
    </row>
    <row r="191" spans="1:8" ht="12.75">
      <c r="A191" s="23"/>
      <c r="B191" s="24"/>
      <c r="C191" s="30"/>
      <c r="D191" s="30"/>
      <c r="E191" s="10" t="s">
        <v>47</v>
      </c>
      <c r="F191" s="8"/>
      <c r="G191" s="12">
        <v>0</v>
      </c>
      <c r="H191" s="8"/>
    </row>
    <row r="192" spans="1:8" ht="12.75">
      <c r="A192" s="23"/>
      <c r="B192" s="24"/>
      <c r="C192" s="30"/>
      <c r="D192" s="30"/>
      <c r="E192" s="10" t="s">
        <v>48</v>
      </c>
      <c r="F192" s="8"/>
      <c r="G192" s="12">
        <v>7954.537637770655</v>
      </c>
      <c r="H192" s="8"/>
    </row>
    <row r="193" spans="1:8" ht="12.75">
      <c r="A193" s="23"/>
      <c r="B193" s="24"/>
      <c r="C193" s="30"/>
      <c r="D193" s="30"/>
      <c r="E193" s="10" t="s">
        <v>18</v>
      </c>
      <c r="F193" s="8"/>
      <c r="G193" s="12">
        <v>0</v>
      </c>
      <c r="H193" s="8"/>
    </row>
    <row r="194" spans="1:8" ht="12.75">
      <c r="A194" s="23"/>
      <c r="B194" s="24"/>
      <c r="C194" s="30"/>
      <c r="D194" s="30"/>
      <c r="E194" s="10" t="s">
        <v>19</v>
      </c>
      <c r="F194" s="8"/>
      <c r="G194" s="12">
        <v>4488.4858907214875</v>
      </c>
      <c r="H194" s="8"/>
    </row>
    <row r="195" spans="1:8" ht="12.75">
      <c r="A195" s="23"/>
      <c r="B195" s="24"/>
      <c r="C195" s="30"/>
      <c r="D195" s="30"/>
      <c r="E195" s="10" t="s">
        <v>20</v>
      </c>
      <c r="F195" s="8"/>
      <c r="G195" s="12">
        <v>598.1239740483076</v>
      </c>
      <c r="H195" s="8"/>
    </row>
    <row r="196" spans="1:8" ht="12.75">
      <c r="A196" s="23"/>
      <c r="B196" s="24"/>
      <c r="C196" s="30"/>
      <c r="D196" s="30"/>
      <c r="E196" s="10" t="s">
        <v>22</v>
      </c>
      <c r="F196" s="8"/>
      <c r="G196" s="12">
        <v>1855.717970765262</v>
      </c>
      <c r="H196" s="8"/>
    </row>
    <row r="197" spans="1:8" ht="12.75">
      <c r="A197" s="23"/>
      <c r="B197" s="24"/>
      <c r="C197" s="30"/>
      <c r="D197" s="30"/>
      <c r="E197" s="10" t="s">
        <v>49</v>
      </c>
      <c r="F197" s="8"/>
      <c r="G197" s="12">
        <v>383.4128038771203</v>
      </c>
      <c r="H197" s="8"/>
    </row>
    <row r="198" spans="1:8" ht="12.75">
      <c r="A198" s="23"/>
      <c r="B198" s="24"/>
      <c r="C198" s="30"/>
      <c r="D198" s="30"/>
      <c r="E198" s="10" t="s">
        <v>50</v>
      </c>
      <c r="F198" s="8"/>
      <c r="G198" s="12">
        <v>89.46298757132807</v>
      </c>
      <c r="H198" s="8"/>
    </row>
    <row r="199" spans="1:8" ht="12.75">
      <c r="A199" s="23"/>
      <c r="B199" s="24"/>
      <c r="C199" s="30"/>
      <c r="D199" s="30"/>
      <c r="E199" s="10" t="s">
        <v>24</v>
      </c>
      <c r="F199" s="8"/>
      <c r="G199" s="12">
        <v>3404.705698428828</v>
      </c>
      <c r="H199" s="8"/>
    </row>
    <row r="200" spans="1:8" ht="25.5">
      <c r="A200" s="23"/>
      <c r="B200" s="24"/>
      <c r="C200" s="30"/>
      <c r="D200" s="30"/>
      <c r="E200" s="10" t="s">
        <v>25</v>
      </c>
      <c r="F200" s="8"/>
      <c r="G200" s="12">
        <v>0</v>
      </c>
      <c r="H200" s="8"/>
    </row>
    <row r="201" spans="1:8" ht="25.5">
      <c r="A201" s="23"/>
      <c r="B201" s="24"/>
      <c r="C201" s="30"/>
      <c r="D201" s="30"/>
      <c r="E201" s="10" t="s">
        <v>28</v>
      </c>
      <c r="F201" s="8"/>
      <c r="G201" s="12">
        <v>112.46775580395528</v>
      </c>
      <c r="H201" s="8"/>
    </row>
    <row r="202" spans="1:8" ht="25.5">
      <c r="A202" s="23"/>
      <c r="B202" s="24"/>
      <c r="C202" s="30"/>
      <c r="D202" s="30"/>
      <c r="E202" s="10" t="s">
        <v>29</v>
      </c>
      <c r="F202" s="8"/>
      <c r="G202" s="12">
        <v>0</v>
      </c>
      <c r="H202" s="8"/>
    </row>
    <row r="203" spans="1:8" ht="25.5">
      <c r="A203" s="23"/>
      <c r="B203" s="24"/>
      <c r="C203" s="30"/>
      <c r="D203" s="30"/>
      <c r="E203" s="10" t="s">
        <v>30</v>
      </c>
      <c r="F203" s="8"/>
      <c r="G203" s="12">
        <v>2042.3122019854607</v>
      </c>
      <c r="H203" s="8"/>
    </row>
    <row r="204" spans="1:8" ht="12.75">
      <c r="A204" s="23"/>
      <c r="B204" s="24"/>
      <c r="C204" s="30"/>
      <c r="D204" s="30"/>
      <c r="E204" s="10" t="s">
        <v>51</v>
      </c>
      <c r="F204" s="8"/>
      <c r="G204" s="12">
        <v>0</v>
      </c>
      <c r="H204" s="8"/>
    </row>
    <row r="205" spans="1:8" ht="12.75">
      <c r="A205" s="23"/>
      <c r="B205" s="24"/>
      <c r="C205" s="30"/>
      <c r="D205" s="30"/>
      <c r="E205" s="10" t="s">
        <v>35</v>
      </c>
      <c r="F205" s="8"/>
      <c r="G205" s="12">
        <v>17.892597514265614</v>
      </c>
      <c r="H205" s="8"/>
    </row>
    <row r="206" spans="1:8" ht="12.75">
      <c r="A206" s="23"/>
      <c r="B206" s="24"/>
      <c r="C206" s="30"/>
      <c r="D206" s="30"/>
      <c r="E206" s="10" t="s">
        <v>52</v>
      </c>
      <c r="F206" s="8"/>
      <c r="G206" s="12">
        <v>0</v>
      </c>
      <c r="H206" s="8"/>
    </row>
    <row r="207" spans="1:8" ht="12.75">
      <c r="A207" s="26"/>
      <c r="B207" s="27"/>
      <c r="C207" s="31"/>
      <c r="D207" s="31"/>
      <c r="E207" s="10" t="s">
        <v>53</v>
      </c>
      <c r="F207" s="8"/>
      <c r="G207" s="12">
        <v>14896.865473305714</v>
      </c>
      <c r="H207" s="8"/>
    </row>
    <row r="208" spans="1:8" ht="51">
      <c r="A208" s="20">
        <v>9</v>
      </c>
      <c r="B208" s="21" t="s">
        <v>84</v>
      </c>
      <c r="C208" s="29" t="s">
        <v>63</v>
      </c>
      <c r="D208" s="29" t="s">
        <v>64</v>
      </c>
      <c r="E208" s="10" t="s">
        <v>13</v>
      </c>
      <c r="F208" s="8"/>
      <c r="G208" s="12">
        <v>2920.447119518486</v>
      </c>
      <c r="H208" s="8"/>
    </row>
    <row r="209" spans="1:8" ht="12.75">
      <c r="A209" s="23"/>
      <c r="B209" s="24"/>
      <c r="C209" s="30"/>
      <c r="D209" s="30"/>
      <c r="E209" s="10" t="s">
        <v>44</v>
      </c>
      <c r="F209" s="8"/>
      <c r="G209" s="12">
        <v>2026.509028374892</v>
      </c>
      <c r="H209" s="8"/>
    </row>
    <row r="210" spans="1:8" ht="25.5">
      <c r="A210" s="23"/>
      <c r="B210" s="24"/>
      <c r="C210" s="30"/>
      <c r="D210" s="30"/>
      <c r="E210" s="10" t="s">
        <v>45</v>
      </c>
      <c r="F210" s="8"/>
      <c r="G210" s="12">
        <v>14.232317282889078</v>
      </c>
      <c r="H210" s="8"/>
    </row>
    <row r="211" spans="1:8" ht="25.5">
      <c r="A211" s="23"/>
      <c r="B211" s="24"/>
      <c r="C211" s="30"/>
      <c r="D211" s="30"/>
      <c r="E211" s="10" t="s">
        <v>14</v>
      </c>
      <c r="F211" s="8"/>
      <c r="G211" s="12">
        <v>1187.9277730008598</v>
      </c>
      <c r="H211" s="8"/>
    </row>
    <row r="212" spans="1:8" ht="12.75">
      <c r="A212" s="23"/>
      <c r="B212" s="24"/>
      <c r="C212" s="30"/>
      <c r="D212" s="30"/>
      <c r="E212" s="10" t="s">
        <v>46</v>
      </c>
      <c r="F212" s="8"/>
      <c r="G212" s="12">
        <v>44.88392089423903</v>
      </c>
      <c r="H212" s="8"/>
    </row>
    <row r="213" spans="1:8" ht="12.75">
      <c r="A213" s="23"/>
      <c r="B213" s="24"/>
      <c r="C213" s="30"/>
      <c r="D213" s="30"/>
      <c r="E213" s="10" t="s">
        <v>15</v>
      </c>
      <c r="F213" s="8"/>
      <c r="G213" s="12">
        <v>106.22527944969904</v>
      </c>
      <c r="H213" s="8"/>
    </row>
    <row r="214" spans="1:8" ht="12.75">
      <c r="A214" s="23"/>
      <c r="B214" s="24"/>
      <c r="C214" s="30"/>
      <c r="D214" s="30"/>
      <c r="E214" s="10" t="s">
        <v>16</v>
      </c>
      <c r="F214" s="8"/>
      <c r="G214" s="12">
        <v>137.64402407566635</v>
      </c>
      <c r="H214" s="8"/>
    </row>
    <row r="215" spans="1:8" ht="12.75">
      <c r="A215" s="23"/>
      <c r="B215" s="24"/>
      <c r="C215" s="30"/>
      <c r="D215" s="30"/>
      <c r="E215" s="10" t="s">
        <v>47</v>
      </c>
      <c r="F215" s="8"/>
      <c r="G215" s="12">
        <v>0</v>
      </c>
      <c r="H215" s="8"/>
    </row>
    <row r="216" spans="1:8" ht="12.75">
      <c r="A216" s="23"/>
      <c r="B216" s="24"/>
      <c r="C216" s="30"/>
      <c r="D216" s="30"/>
      <c r="E216" s="10" t="s">
        <v>48</v>
      </c>
      <c r="F216" s="8"/>
      <c r="G216" s="12">
        <v>2327.9793637145312</v>
      </c>
      <c r="H216" s="8"/>
    </row>
    <row r="217" spans="1:8" ht="12.75">
      <c r="A217" s="23"/>
      <c r="B217" s="24"/>
      <c r="C217" s="30"/>
      <c r="D217" s="30"/>
      <c r="E217" s="10" t="s">
        <v>18</v>
      </c>
      <c r="F217" s="8"/>
      <c r="G217" s="12">
        <v>0</v>
      </c>
      <c r="H217" s="8"/>
    </row>
    <row r="218" spans="1:8" ht="12.75">
      <c r="A218" s="23"/>
      <c r="B218" s="24"/>
      <c r="C218" s="30"/>
      <c r="D218" s="30"/>
      <c r="E218" s="10" t="s">
        <v>19</v>
      </c>
      <c r="F218" s="8"/>
      <c r="G218" s="12">
        <v>1313.6027515047288</v>
      </c>
      <c r="H218" s="8"/>
    </row>
    <row r="219" spans="1:8" ht="12.75">
      <c r="A219" s="23"/>
      <c r="B219" s="24"/>
      <c r="C219" s="30"/>
      <c r="D219" s="30"/>
      <c r="E219" s="10" t="s">
        <v>20</v>
      </c>
      <c r="F219" s="8"/>
      <c r="G219" s="12">
        <v>175.0472914875322</v>
      </c>
      <c r="H219" s="8"/>
    </row>
    <row r="220" spans="1:8" ht="12.75">
      <c r="A220" s="23"/>
      <c r="B220" s="24"/>
      <c r="C220" s="30"/>
      <c r="D220" s="30"/>
      <c r="E220" s="10" t="s">
        <v>22</v>
      </c>
      <c r="F220" s="8"/>
      <c r="G220" s="12">
        <v>543.0954428202923</v>
      </c>
      <c r="H220" s="8"/>
    </row>
    <row r="221" spans="1:8" ht="12.75">
      <c r="A221" s="23"/>
      <c r="B221" s="24"/>
      <c r="C221" s="30"/>
      <c r="D221" s="30"/>
      <c r="E221" s="10" t="s">
        <v>49</v>
      </c>
      <c r="F221" s="8"/>
      <c r="G221" s="12">
        <v>112.20980223559759</v>
      </c>
      <c r="H221" s="8"/>
    </row>
    <row r="222" spans="1:8" ht="12.75">
      <c r="A222" s="23"/>
      <c r="B222" s="24"/>
      <c r="C222" s="30"/>
      <c r="D222" s="30"/>
      <c r="E222" s="10" t="s">
        <v>50</v>
      </c>
      <c r="F222" s="8"/>
      <c r="G222" s="12">
        <v>26.182287188306102</v>
      </c>
      <c r="H222" s="8"/>
    </row>
    <row r="223" spans="1:8" ht="12.75">
      <c r="A223" s="23"/>
      <c r="B223" s="24"/>
      <c r="C223" s="30"/>
      <c r="D223" s="30"/>
      <c r="E223" s="10" t="s">
        <v>24</v>
      </c>
      <c r="F223" s="8"/>
      <c r="G223" s="12">
        <v>996.4230438521065</v>
      </c>
      <c r="H223" s="8"/>
    </row>
    <row r="224" spans="1:8" ht="25.5">
      <c r="A224" s="23"/>
      <c r="B224" s="24"/>
      <c r="C224" s="30"/>
      <c r="D224" s="30"/>
      <c r="E224" s="10" t="s">
        <v>25</v>
      </c>
      <c r="F224" s="8"/>
      <c r="G224" s="12">
        <v>0</v>
      </c>
      <c r="H224" s="8"/>
    </row>
    <row r="225" spans="1:8" ht="25.5">
      <c r="A225" s="23"/>
      <c r="B225" s="24"/>
      <c r="C225" s="30"/>
      <c r="D225" s="30"/>
      <c r="E225" s="10" t="s">
        <v>28</v>
      </c>
      <c r="F225" s="8"/>
      <c r="G225" s="12">
        <v>32.91487532244196</v>
      </c>
      <c r="H225" s="8"/>
    </row>
    <row r="226" spans="1:8" ht="25.5">
      <c r="A226" s="23"/>
      <c r="B226" s="24"/>
      <c r="C226" s="30"/>
      <c r="D226" s="30"/>
      <c r="E226" s="10" t="s">
        <v>29</v>
      </c>
      <c r="F226" s="8"/>
      <c r="G226" s="12">
        <v>0</v>
      </c>
      <c r="H226" s="8"/>
    </row>
    <row r="227" spans="1:8" ht="25.5">
      <c r="A227" s="23"/>
      <c r="B227" s="24"/>
      <c r="C227" s="30"/>
      <c r="D227" s="30"/>
      <c r="E227" s="10" t="s">
        <v>30</v>
      </c>
      <c r="F227" s="8"/>
      <c r="G227" s="12">
        <v>597.7042132416165</v>
      </c>
      <c r="H227" s="8"/>
    </row>
    <row r="228" spans="1:8" ht="12.75">
      <c r="A228" s="23"/>
      <c r="B228" s="24"/>
      <c r="C228" s="30"/>
      <c r="D228" s="30"/>
      <c r="E228" s="10" t="s">
        <v>51</v>
      </c>
      <c r="F228" s="8"/>
      <c r="G228" s="12">
        <v>0</v>
      </c>
      <c r="H228" s="8"/>
    </row>
    <row r="229" spans="1:8" ht="12.75">
      <c r="A229" s="23"/>
      <c r="B229" s="24"/>
      <c r="C229" s="30"/>
      <c r="D229" s="30"/>
      <c r="E229" s="10" t="s">
        <v>35</v>
      </c>
      <c r="F229" s="8"/>
      <c r="G229" s="12">
        <v>5.23645743766122</v>
      </c>
      <c r="H229" s="8"/>
    </row>
    <row r="230" spans="1:8" ht="12.75">
      <c r="A230" s="23"/>
      <c r="B230" s="24"/>
      <c r="C230" s="30"/>
      <c r="D230" s="30"/>
      <c r="E230" s="10" t="s">
        <v>52</v>
      </c>
      <c r="F230" s="8"/>
      <c r="G230" s="12">
        <v>0</v>
      </c>
      <c r="H230" s="8"/>
    </row>
    <row r="231" spans="1:8" ht="12.75">
      <c r="A231" s="26"/>
      <c r="B231" s="27"/>
      <c r="C231" s="31"/>
      <c r="D231" s="31"/>
      <c r="E231" s="10" t="s">
        <v>53</v>
      </c>
      <c r="F231" s="8"/>
      <c r="G231" s="12">
        <v>4359.724849527084</v>
      </c>
      <c r="H231" s="8"/>
    </row>
    <row r="232" spans="1:8" ht="51">
      <c r="A232" s="20">
        <v>10</v>
      </c>
      <c r="B232" s="21" t="s">
        <v>85</v>
      </c>
      <c r="C232" s="29" t="s">
        <v>63</v>
      </c>
      <c r="D232" s="29" t="s">
        <v>65</v>
      </c>
      <c r="E232" s="10" t="s">
        <v>13</v>
      </c>
      <c r="F232" s="8"/>
      <c r="G232" s="12">
        <v>915.5006644258577</v>
      </c>
      <c r="H232" s="8"/>
    </row>
    <row r="233" spans="1:8" ht="12.75">
      <c r="A233" s="23"/>
      <c r="B233" s="24"/>
      <c r="C233" s="30"/>
      <c r="D233" s="30"/>
      <c r="E233" s="10" t="s">
        <v>44</v>
      </c>
      <c r="F233" s="8"/>
      <c r="G233" s="12">
        <v>635.2692878918157</v>
      </c>
      <c r="H233" s="8"/>
    </row>
    <row r="234" spans="1:8" ht="25.5">
      <c r="A234" s="23"/>
      <c r="B234" s="24"/>
      <c r="C234" s="30"/>
      <c r="D234" s="30"/>
      <c r="E234" s="10" t="s">
        <v>45</v>
      </c>
      <c r="F234" s="8"/>
      <c r="G234" s="12">
        <v>4.4615414679903065</v>
      </c>
      <c r="H234" s="8"/>
    </row>
    <row r="235" spans="1:8" ht="25.5">
      <c r="A235" s="23"/>
      <c r="B235" s="24"/>
      <c r="C235" s="30"/>
      <c r="D235" s="30"/>
      <c r="E235" s="10" t="s">
        <v>14</v>
      </c>
      <c r="F235" s="8"/>
      <c r="G235" s="12">
        <v>372.3911514109279</v>
      </c>
      <c r="H235" s="8"/>
    </row>
    <row r="236" spans="1:8" ht="12.75">
      <c r="A236" s="23"/>
      <c r="B236" s="24"/>
      <c r="C236" s="30"/>
      <c r="D236" s="30"/>
      <c r="E236" s="10" t="s">
        <v>46</v>
      </c>
      <c r="F236" s="8"/>
      <c r="G236" s="12">
        <v>14.070194637692486</v>
      </c>
      <c r="H236" s="8"/>
    </row>
    <row r="237" spans="1:8" ht="12.75">
      <c r="A237" s="23"/>
      <c r="B237" s="24"/>
      <c r="C237" s="30"/>
      <c r="D237" s="30"/>
      <c r="E237" s="10" t="s">
        <v>15</v>
      </c>
      <c r="F237" s="8"/>
      <c r="G237" s="12">
        <v>33.29946064253888</v>
      </c>
      <c r="H237" s="8"/>
    </row>
    <row r="238" spans="1:8" ht="12.75">
      <c r="A238" s="23"/>
      <c r="B238" s="24"/>
      <c r="C238" s="30"/>
      <c r="D238" s="30"/>
      <c r="E238" s="10" t="s">
        <v>16</v>
      </c>
      <c r="F238" s="8"/>
      <c r="G238" s="12">
        <v>43.14859688892362</v>
      </c>
      <c r="H238" s="8"/>
    </row>
    <row r="239" spans="1:8" ht="12.75">
      <c r="A239" s="23"/>
      <c r="B239" s="24"/>
      <c r="C239" s="30"/>
      <c r="D239" s="30"/>
      <c r="E239" s="10" t="s">
        <v>47</v>
      </c>
      <c r="F239" s="8"/>
      <c r="G239" s="12">
        <v>0</v>
      </c>
      <c r="H239" s="8"/>
    </row>
    <row r="240" spans="1:8" ht="12.75">
      <c r="A240" s="23"/>
      <c r="B240" s="24"/>
      <c r="C240" s="30"/>
      <c r="D240" s="30"/>
      <c r="E240" s="10" t="s">
        <v>48</v>
      </c>
      <c r="F240" s="8"/>
      <c r="G240" s="12">
        <v>729.7740952083169</v>
      </c>
      <c r="H240" s="8"/>
    </row>
    <row r="241" spans="1:8" ht="12.75">
      <c r="A241" s="23"/>
      <c r="B241" s="24"/>
      <c r="C241" s="30"/>
      <c r="D241" s="30"/>
      <c r="E241" s="10" t="s">
        <v>18</v>
      </c>
      <c r="F241" s="8"/>
      <c r="G241" s="12">
        <v>0</v>
      </c>
      <c r="H241" s="8"/>
    </row>
    <row r="242" spans="1:8" ht="12.75">
      <c r="A242" s="23"/>
      <c r="B242" s="24"/>
      <c r="C242" s="30"/>
      <c r="D242" s="30"/>
      <c r="E242" s="10" t="s">
        <v>19</v>
      </c>
      <c r="F242" s="8"/>
      <c r="G242" s="12">
        <v>411.78769639646674</v>
      </c>
      <c r="H242" s="8"/>
    </row>
    <row r="243" spans="1:8" ht="12.75">
      <c r="A243" s="23"/>
      <c r="B243" s="24"/>
      <c r="C243" s="30"/>
      <c r="D243" s="30"/>
      <c r="E243" s="10" t="s">
        <v>20</v>
      </c>
      <c r="F243" s="8"/>
      <c r="G243" s="12">
        <v>54.87375908700069</v>
      </c>
      <c r="H243" s="8"/>
    </row>
    <row r="244" spans="1:8" ht="12.75">
      <c r="A244" s="23"/>
      <c r="B244" s="24"/>
      <c r="C244" s="30"/>
      <c r="D244" s="30"/>
      <c r="E244" s="10" t="s">
        <v>22</v>
      </c>
      <c r="F244" s="8"/>
      <c r="G244" s="12">
        <v>170.24935511607907</v>
      </c>
      <c r="H244" s="8"/>
    </row>
    <row r="245" spans="1:8" ht="12.75">
      <c r="A245" s="23"/>
      <c r="B245" s="24"/>
      <c r="C245" s="30"/>
      <c r="D245" s="30"/>
      <c r="E245" s="10" t="s">
        <v>49</v>
      </c>
      <c r="F245" s="8"/>
      <c r="G245" s="12">
        <v>35.17548659423122</v>
      </c>
      <c r="H245" s="8"/>
    </row>
    <row r="246" spans="1:8" ht="12.75">
      <c r="A246" s="23"/>
      <c r="B246" s="24"/>
      <c r="C246" s="30"/>
      <c r="D246" s="30"/>
      <c r="E246" s="10" t="s">
        <v>50</v>
      </c>
      <c r="F246" s="8"/>
      <c r="G246" s="12">
        <v>8.20761353865395</v>
      </c>
      <c r="H246" s="8"/>
    </row>
    <row r="247" spans="1:8" ht="12.75">
      <c r="A247" s="23"/>
      <c r="B247" s="24"/>
      <c r="C247" s="30"/>
      <c r="D247" s="30"/>
      <c r="E247" s="10" t="s">
        <v>24</v>
      </c>
      <c r="F247" s="8"/>
      <c r="G247" s="12">
        <v>312.3583209567732</v>
      </c>
      <c r="H247" s="8"/>
    </row>
    <row r="248" spans="1:8" ht="25.5">
      <c r="A248" s="23"/>
      <c r="B248" s="24"/>
      <c r="C248" s="30"/>
      <c r="D248" s="30"/>
      <c r="E248" s="10" t="s">
        <v>25</v>
      </c>
      <c r="F248" s="8"/>
      <c r="G248" s="12">
        <v>0</v>
      </c>
      <c r="H248" s="8"/>
    </row>
    <row r="249" spans="1:8" ht="25.5">
      <c r="A249" s="23"/>
      <c r="B249" s="24"/>
      <c r="C249" s="30"/>
      <c r="D249" s="30"/>
      <c r="E249" s="10" t="s">
        <v>28</v>
      </c>
      <c r="F249" s="8"/>
      <c r="G249" s="12">
        <v>10.318142734307823</v>
      </c>
      <c r="H249" s="8"/>
    </row>
    <row r="250" spans="1:8" ht="25.5">
      <c r="A250" s="23"/>
      <c r="B250" s="24"/>
      <c r="C250" s="30"/>
      <c r="D250" s="30"/>
      <c r="E250" s="10" t="s">
        <v>29</v>
      </c>
      <c r="F250" s="8"/>
      <c r="G250" s="12">
        <v>0</v>
      </c>
      <c r="H250" s="8"/>
    </row>
    <row r="251" spans="1:8" ht="25.5">
      <c r="A251" s="23"/>
      <c r="B251" s="24"/>
      <c r="C251" s="30"/>
      <c r="D251" s="30"/>
      <c r="E251" s="10" t="s">
        <v>30</v>
      </c>
      <c r="F251" s="8"/>
      <c r="G251" s="12">
        <v>187.3680919252716</v>
      </c>
      <c r="H251" s="8"/>
    </row>
    <row r="252" spans="1:8" ht="12.75">
      <c r="A252" s="23"/>
      <c r="B252" s="24"/>
      <c r="C252" s="30"/>
      <c r="D252" s="30"/>
      <c r="E252" s="10" t="s">
        <v>51</v>
      </c>
      <c r="F252" s="8"/>
      <c r="G252" s="12">
        <v>0</v>
      </c>
      <c r="H252" s="8"/>
    </row>
    <row r="253" spans="1:8" ht="12.75">
      <c r="A253" s="23"/>
      <c r="B253" s="24"/>
      <c r="C253" s="30"/>
      <c r="D253" s="30"/>
      <c r="E253" s="10" t="s">
        <v>35</v>
      </c>
      <c r="F253" s="8"/>
      <c r="G253" s="12">
        <v>1.6415227077307901</v>
      </c>
      <c r="H253" s="8"/>
    </row>
    <row r="254" spans="1:8" ht="12.75">
      <c r="A254" s="23"/>
      <c r="B254" s="24"/>
      <c r="C254" s="30"/>
      <c r="D254" s="30"/>
      <c r="E254" s="10" t="s">
        <v>52</v>
      </c>
      <c r="F254" s="8"/>
      <c r="G254" s="12">
        <v>0</v>
      </c>
      <c r="H254" s="8"/>
    </row>
    <row r="255" spans="1:8" ht="12.75">
      <c r="A255" s="26"/>
      <c r="B255" s="27"/>
      <c r="C255" s="31"/>
      <c r="D255" s="31"/>
      <c r="E255" s="10" t="s">
        <v>53</v>
      </c>
      <c r="F255" s="8"/>
      <c r="G255" s="12">
        <v>1366.6849058078635</v>
      </c>
      <c r="H255" s="8"/>
    </row>
    <row r="256" spans="1:8" ht="51">
      <c r="A256" s="20">
        <v>11</v>
      </c>
      <c r="B256" s="21" t="s">
        <v>86</v>
      </c>
      <c r="C256" s="29" t="s">
        <v>63</v>
      </c>
      <c r="D256" s="29" t="s">
        <v>66</v>
      </c>
      <c r="E256" s="10" t="s">
        <v>13</v>
      </c>
      <c r="F256" s="8"/>
      <c r="G256" s="12">
        <v>991.7923864613459</v>
      </c>
      <c r="H256" s="8"/>
    </row>
    <row r="257" spans="1:8" ht="12.75">
      <c r="A257" s="23"/>
      <c r="B257" s="24"/>
      <c r="C257" s="30"/>
      <c r="D257" s="30"/>
      <c r="E257" s="10" t="s">
        <v>44</v>
      </c>
      <c r="F257" s="8"/>
      <c r="G257" s="12">
        <v>688.2083952161338</v>
      </c>
      <c r="H257" s="8"/>
    </row>
    <row r="258" spans="1:8" ht="25.5">
      <c r="A258" s="23"/>
      <c r="B258" s="24"/>
      <c r="C258" s="30"/>
      <c r="D258" s="30"/>
      <c r="E258" s="10" t="s">
        <v>45</v>
      </c>
      <c r="F258" s="8"/>
      <c r="G258" s="12">
        <v>4.8333365903228325</v>
      </c>
      <c r="H258" s="8"/>
    </row>
    <row r="259" spans="1:8" ht="25.5">
      <c r="A259" s="23"/>
      <c r="B259" s="24"/>
      <c r="C259" s="30"/>
      <c r="D259" s="30"/>
      <c r="E259" s="10" t="s">
        <v>14</v>
      </c>
      <c r="F259" s="8"/>
      <c r="G259" s="12">
        <v>403.42374736183854</v>
      </c>
      <c r="H259" s="8"/>
    </row>
    <row r="260" spans="1:8" ht="12.75">
      <c r="A260" s="23"/>
      <c r="B260" s="24"/>
      <c r="C260" s="30"/>
      <c r="D260" s="30"/>
      <c r="E260" s="10" t="s">
        <v>46</v>
      </c>
      <c r="F260" s="8"/>
      <c r="G260" s="12">
        <v>15.242710857500194</v>
      </c>
      <c r="H260" s="8"/>
    </row>
    <row r="261" spans="1:8" ht="12.75">
      <c r="A261" s="23"/>
      <c r="B261" s="24"/>
      <c r="C261" s="30"/>
      <c r="D261" s="30"/>
      <c r="E261" s="10" t="s">
        <v>15</v>
      </c>
      <c r="F261" s="8"/>
      <c r="G261" s="12">
        <v>36.0744156960838</v>
      </c>
      <c r="H261" s="8"/>
    </row>
    <row r="262" spans="1:8" ht="12.75">
      <c r="A262" s="23"/>
      <c r="B262" s="24"/>
      <c r="C262" s="30"/>
      <c r="D262" s="30"/>
      <c r="E262" s="10" t="s">
        <v>16</v>
      </c>
      <c r="F262" s="8"/>
      <c r="G262" s="12">
        <v>46.74431329633393</v>
      </c>
      <c r="H262" s="8"/>
    </row>
    <row r="263" spans="1:8" ht="12.75">
      <c r="A263" s="23"/>
      <c r="B263" s="24"/>
      <c r="C263" s="30"/>
      <c r="D263" s="30"/>
      <c r="E263" s="10" t="s">
        <v>47</v>
      </c>
      <c r="F263" s="8"/>
      <c r="G263" s="12">
        <v>0</v>
      </c>
      <c r="H263" s="8"/>
    </row>
    <row r="264" spans="1:8" ht="12.75">
      <c r="A264" s="23"/>
      <c r="B264" s="24"/>
      <c r="C264" s="30"/>
      <c r="D264" s="30"/>
      <c r="E264" s="10" t="s">
        <v>48</v>
      </c>
      <c r="F264" s="8"/>
      <c r="G264" s="12">
        <v>790.5886031423435</v>
      </c>
      <c r="H264" s="8"/>
    </row>
    <row r="265" spans="1:8" ht="12.75">
      <c r="A265" s="23"/>
      <c r="B265" s="24"/>
      <c r="C265" s="30"/>
      <c r="D265" s="30"/>
      <c r="E265" s="10" t="s">
        <v>18</v>
      </c>
      <c r="F265" s="8"/>
      <c r="G265" s="12">
        <v>0</v>
      </c>
      <c r="H265" s="8"/>
    </row>
    <row r="266" spans="1:8" ht="12.75">
      <c r="A266" s="23"/>
      <c r="B266" s="24"/>
      <c r="C266" s="30"/>
      <c r="D266" s="30"/>
      <c r="E266" s="10" t="s">
        <v>19</v>
      </c>
      <c r="F266" s="8"/>
      <c r="G266" s="12">
        <v>446.103337762839</v>
      </c>
      <c r="H266" s="8"/>
    </row>
    <row r="267" spans="1:8" ht="12.75">
      <c r="A267" s="23"/>
      <c r="B267" s="24"/>
      <c r="C267" s="30"/>
      <c r="D267" s="30"/>
      <c r="E267" s="10" t="s">
        <v>20</v>
      </c>
      <c r="F267" s="8"/>
      <c r="G267" s="12">
        <v>59.446572344250754</v>
      </c>
      <c r="H267" s="8"/>
    </row>
    <row r="268" spans="1:8" ht="12.75">
      <c r="A268" s="23"/>
      <c r="B268" s="24"/>
      <c r="C268" s="30"/>
      <c r="D268" s="30"/>
      <c r="E268" s="10" t="s">
        <v>22</v>
      </c>
      <c r="F268" s="8"/>
      <c r="G268" s="12">
        <v>184.43680137575234</v>
      </c>
      <c r="H268" s="8"/>
    </row>
    <row r="269" spans="1:8" ht="12.75">
      <c r="A269" s="23"/>
      <c r="B269" s="24"/>
      <c r="C269" s="30"/>
      <c r="D269" s="30"/>
      <c r="E269" s="10" t="s">
        <v>49</v>
      </c>
      <c r="F269" s="8"/>
      <c r="G269" s="12">
        <v>38.10677714375049</v>
      </c>
      <c r="H269" s="8"/>
    </row>
    <row r="270" spans="1:8" ht="12.75">
      <c r="A270" s="23"/>
      <c r="B270" s="24"/>
      <c r="C270" s="30"/>
      <c r="D270" s="30"/>
      <c r="E270" s="10" t="s">
        <v>50</v>
      </c>
      <c r="F270" s="8"/>
      <c r="G270" s="12">
        <v>8.891581333541781</v>
      </c>
      <c r="H270" s="8"/>
    </row>
    <row r="271" spans="1:8" ht="12.75">
      <c r="A271" s="23"/>
      <c r="B271" s="24"/>
      <c r="C271" s="30"/>
      <c r="D271" s="30"/>
      <c r="E271" s="10" t="s">
        <v>24</v>
      </c>
      <c r="F271" s="8"/>
      <c r="G271" s="12">
        <v>338.3881810365043</v>
      </c>
      <c r="H271" s="8"/>
    </row>
    <row r="272" spans="1:8" ht="25.5">
      <c r="A272" s="23"/>
      <c r="B272" s="24"/>
      <c r="C272" s="30"/>
      <c r="D272" s="30"/>
      <c r="E272" s="10" t="s">
        <v>25</v>
      </c>
      <c r="F272" s="8"/>
      <c r="G272" s="12">
        <v>0</v>
      </c>
      <c r="H272" s="8"/>
    </row>
    <row r="273" spans="1:8" ht="25.5">
      <c r="A273" s="23"/>
      <c r="B273" s="24"/>
      <c r="C273" s="30"/>
      <c r="D273" s="30"/>
      <c r="E273" s="10" t="s">
        <v>28</v>
      </c>
      <c r="F273" s="8"/>
      <c r="G273" s="12">
        <v>11.17798796216681</v>
      </c>
      <c r="H273" s="8"/>
    </row>
    <row r="274" spans="1:8" ht="25.5">
      <c r="A274" s="23"/>
      <c r="B274" s="24"/>
      <c r="C274" s="30"/>
      <c r="D274" s="30"/>
      <c r="E274" s="10" t="s">
        <v>29</v>
      </c>
      <c r="F274" s="8"/>
      <c r="G274" s="12">
        <v>0</v>
      </c>
      <c r="H274" s="8"/>
    </row>
    <row r="275" spans="1:8" ht="25.5">
      <c r="A275" s="23"/>
      <c r="B275" s="24"/>
      <c r="C275" s="30"/>
      <c r="D275" s="30"/>
      <c r="E275" s="10" t="s">
        <v>30</v>
      </c>
      <c r="F275" s="8"/>
      <c r="G275" s="12">
        <v>202.98209958571093</v>
      </c>
      <c r="H275" s="8"/>
    </row>
    <row r="276" spans="1:8" ht="12.75">
      <c r="A276" s="23"/>
      <c r="B276" s="24"/>
      <c r="C276" s="30"/>
      <c r="D276" s="30"/>
      <c r="E276" s="10" t="s">
        <v>51</v>
      </c>
      <c r="F276" s="8"/>
      <c r="G276" s="12">
        <v>0</v>
      </c>
      <c r="H276" s="8"/>
    </row>
    <row r="277" spans="1:8" ht="12.75">
      <c r="A277" s="23"/>
      <c r="B277" s="24"/>
      <c r="C277" s="30"/>
      <c r="D277" s="30"/>
      <c r="E277" s="10" t="s">
        <v>35</v>
      </c>
      <c r="F277" s="8"/>
      <c r="G277" s="12">
        <v>1.778316266708356</v>
      </c>
      <c r="H277" s="8"/>
    </row>
    <row r="278" spans="1:8" ht="12.75">
      <c r="A278" s="23"/>
      <c r="B278" s="24"/>
      <c r="C278" s="30"/>
      <c r="D278" s="30"/>
      <c r="E278" s="10" t="s">
        <v>52</v>
      </c>
      <c r="F278" s="8"/>
      <c r="G278" s="12">
        <v>0</v>
      </c>
      <c r="H278" s="8"/>
    </row>
    <row r="279" spans="1:8" ht="12.75">
      <c r="A279" s="26"/>
      <c r="B279" s="27"/>
      <c r="C279" s="31"/>
      <c r="D279" s="31"/>
      <c r="E279" s="10" t="s">
        <v>53</v>
      </c>
      <c r="F279" s="8"/>
      <c r="G279" s="12">
        <v>1480.5753146251857</v>
      </c>
      <c r="H279" s="8"/>
    </row>
    <row r="280" spans="1:8" ht="51">
      <c r="A280" s="20">
        <v>12</v>
      </c>
      <c r="B280" s="21" t="s">
        <v>87</v>
      </c>
      <c r="C280" s="29" t="s">
        <v>63</v>
      </c>
      <c r="D280" s="29" t="s">
        <v>67</v>
      </c>
      <c r="E280" s="10" t="s">
        <v>13</v>
      </c>
      <c r="F280" s="8"/>
      <c r="G280" s="12">
        <v>5111.545376377706</v>
      </c>
      <c r="H280" s="8"/>
    </row>
    <row r="281" spans="1:8" ht="12.75">
      <c r="A281" s="23"/>
      <c r="B281" s="24"/>
      <c r="C281" s="30"/>
      <c r="D281" s="30"/>
      <c r="E281" s="10" t="s">
        <v>44</v>
      </c>
      <c r="F281" s="8"/>
      <c r="G281" s="12">
        <v>3546.9201907293045</v>
      </c>
      <c r="H281" s="8"/>
    </row>
    <row r="282" spans="1:8" ht="25.5">
      <c r="A282" s="23"/>
      <c r="B282" s="24"/>
      <c r="C282" s="30"/>
      <c r="D282" s="30"/>
      <c r="E282" s="10" t="s">
        <v>45</v>
      </c>
      <c r="F282" s="8"/>
      <c r="G282" s="12">
        <v>24.910273196279213</v>
      </c>
      <c r="H282" s="8"/>
    </row>
    <row r="283" spans="1:8" ht="25.5">
      <c r="A283" s="23"/>
      <c r="B283" s="24"/>
      <c r="C283" s="30"/>
      <c r="D283" s="30"/>
      <c r="E283" s="10" t="s">
        <v>14</v>
      </c>
      <c r="F283" s="8"/>
      <c r="G283" s="12">
        <v>2079.183928711014</v>
      </c>
      <c r="H283" s="8"/>
    </row>
    <row r="284" spans="1:8" ht="12.75">
      <c r="A284" s="23"/>
      <c r="B284" s="24"/>
      <c r="C284" s="30"/>
      <c r="D284" s="30"/>
      <c r="E284" s="10" t="s">
        <v>46</v>
      </c>
      <c r="F284" s="8"/>
      <c r="G284" s="12">
        <v>78.55858672711639</v>
      </c>
      <c r="H284" s="8"/>
    </row>
    <row r="285" spans="1:8" ht="12.75">
      <c r="A285" s="23"/>
      <c r="B285" s="24"/>
      <c r="C285" s="30"/>
      <c r="D285" s="30"/>
      <c r="E285" s="10" t="s">
        <v>15</v>
      </c>
      <c r="F285" s="8"/>
      <c r="G285" s="12">
        <v>185.9219885875088</v>
      </c>
      <c r="H285" s="8"/>
    </row>
    <row r="286" spans="1:8" ht="12.75">
      <c r="A286" s="23"/>
      <c r="B286" s="24"/>
      <c r="C286" s="30"/>
      <c r="D286" s="30"/>
      <c r="E286" s="10" t="s">
        <v>16</v>
      </c>
      <c r="F286" s="8"/>
      <c r="G286" s="12">
        <v>240.91299929649023</v>
      </c>
      <c r="H286" s="8"/>
    </row>
    <row r="287" spans="1:8" ht="12.75">
      <c r="A287" s="23"/>
      <c r="B287" s="24"/>
      <c r="C287" s="30"/>
      <c r="D287" s="30"/>
      <c r="E287" s="10" t="s">
        <v>47</v>
      </c>
      <c r="F287" s="8"/>
      <c r="G287" s="12">
        <v>0</v>
      </c>
      <c r="H287" s="8"/>
    </row>
    <row r="288" spans="1:8" ht="12.75">
      <c r="A288" s="23"/>
      <c r="B288" s="24"/>
      <c r="C288" s="30"/>
      <c r="D288" s="30"/>
      <c r="E288" s="10" t="s">
        <v>48</v>
      </c>
      <c r="F288" s="8"/>
      <c r="G288" s="12">
        <v>4074.57203157977</v>
      </c>
      <c r="H288" s="8"/>
    </row>
    <row r="289" spans="1:8" ht="12.75">
      <c r="A289" s="23"/>
      <c r="B289" s="24"/>
      <c r="C289" s="30"/>
      <c r="D289" s="30"/>
      <c r="E289" s="10" t="s">
        <v>18</v>
      </c>
      <c r="F289" s="8"/>
      <c r="G289" s="12">
        <v>0</v>
      </c>
      <c r="H289" s="8"/>
    </row>
    <row r="290" spans="1:8" ht="12.75">
      <c r="A290" s="23"/>
      <c r="B290" s="24"/>
      <c r="C290" s="30"/>
      <c r="D290" s="30"/>
      <c r="E290" s="10" t="s">
        <v>19</v>
      </c>
      <c r="F290" s="8"/>
      <c r="G290" s="12">
        <v>2299.1479715469395</v>
      </c>
      <c r="H290" s="8"/>
    </row>
    <row r="291" spans="1:8" ht="12.75">
      <c r="A291" s="23"/>
      <c r="B291" s="24"/>
      <c r="C291" s="30"/>
      <c r="D291" s="30"/>
      <c r="E291" s="10" t="s">
        <v>20</v>
      </c>
      <c r="F291" s="8"/>
      <c r="G291" s="12">
        <v>306.3784882357539</v>
      </c>
      <c r="H291" s="8"/>
    </row>
    <row r="292" spans="1:8" ht="12.75">
      <c r="A292" s="23"/>
      <c r="B292" s="24"/>
      <c r="C292" s="30"/>
      <c r="D292" s="30"/>
      <c r="E292" s="10" t="s">
        <v>22</v>
      </c>
      <c r="F292" s="8"/>
      <c r="G292" s="12">
        <v>950.5588993981082</v>
      </c>
      <c r="H292" s="8"/>
    </row>
    <row r="293" spans="1:8" ht="12.75">
      <c r="A293" s="23"/>
      <c r="B293" s="24"/>
      <c r="C293" s="30"/>
      <c r="D293" s="30"/>
      <c r="E293" s="10" t="s">
        <v>49</v>
      </c>
      <c r="F293" s="8"/>
      <c r="G293" s="12">
        <v>196.39646681779098</v>
      </c>
      <c r="H293" s="8"/>
    </row>
    <row r="294" spans="1:8" ht="12.75">
      <c r="A294" s="23"/>
      <c r="B294" s="24"/>
      <c r="C294" s="30"/>
      <c r="D294" s="30"/>
      <c r="E294" s="10" t="s">
        <v>50</v>
      </c>
      <c r="F294" s="8"/>
      <c r="G294" s="12">
        <v>45.82584225748456</v>
      </c>
      <c r="H294" s="8"/>
    </row>
    <row r="295" spans="1:8" ht="12.75">
      <c r="A295" s="23"/>
      <c r="B295" s="24"/>
      <c r="C295" s="30"/>
      <c r="D295" s="30"/>
      <c r="E295" s="10" t="s">
        <v>24</v>
      </c>
      <c r="F295" s="8"/>
      <c r="G295" s="12">
        <v>1744.0006253419838</v>
      </c>
      <c r="H295" s="8"/>
    </row>
    <row r="296" spans="1:8" ht="25.5">
      <c r="A296" s="23"/>
      <c r="B296" s="24"/>
      <c r="C296" s="30"/>
      <c r="D296" s="30"/>
      <c r="E296" s="10" t="s">
        <v>25</v>
      </c>
      <c r="F296" s="8"/>
      <c r="G296" s="12">
        <v>0</v>
      </c>
      <c r="H296" s="8"/>
    </row>
    <row r="297" spans="1:8" ht="25.5">
      <c r="A297" s="23"/>
      <c r="B297" s="24"/>
      <c r="C297" s="30"/>
      <c r="D297" s="30"/>
      <c r="E297" s="10" t="s">
        <v>28</v>
      </c>
      <c r="F297" s="8"/>
      <c r="G297" s="12">
        <v>57.60963026655202</v>
      </c>
      <c r="H297" s="8"/>
    </row>
    <row r="298" spans="1:8" ht="25.5">
      <c r="A298" s="23"/>
      <c r="B298" s="24"/>
      <c r="C298" s="30"/>
      <c r="D298" s="30"/>
      <c r="E298" s="10" t="s">
        <v>29</v>
      </c>
      <c r="F298" s="8"/>
      <c r="G298" s="12">
        <v>0</v>
      </c>
      <c r="H298" s="8"/>
    </row>
    <row r="299" spans="1:8" ht="25.5">
      <c r="A299" s="23"/>
      <c r="B299" s="24"/>
      <c r="C299" s="30"/>
      <c r="D299" s="30"/>
      <c r="E299" s="10" t="s">
        <v>30</v>
      </c>
      <c r="F299" s="8"/>
      <c r="G299" s="12">
        <v>1046.1385132494333</v>
      </c>
      <c r="H299" s="8"/>
    </row>
    <row r="300" spans="1:8" ht="12.75">
      <c r="A300" s="23"/>
      <c r="B300" s="24"/>
      <c r="C300" s="30"/>
      <c r="D300" s="30"/>
      <c r="E300" s="10" t="s">
        <v>51</v>
      </c>
      <c r="F300" s="8"/>
      <c r="G300" s="12">
        <v>0</v>
      </c>
      <c r="H300" s="8"/>
    </row>
    <row r="301" spans="1:8" ht="12.75">
      <c r="A301" s="23"/>
      <c r="B301" s="24"/>
      <c r="C301" s="30"/>
      <c r="D301" s="30"/>
      <c r="E301" s="10" t="s">
        <v>35</v>
      </c>
      <c r="F301" s="8"/>
      <c r="G301" s="12">
        <v>9.165168451496912</v>
      </c>
      <c r="H301" s="8"/>
    </row>
    <row r="302" spans="1:8" ht="12.75">
      <c r="A302" s="23"/>
      <c r="B302" s="24"/>
      <c r="C302" s="30"/>
      <c r="D302" s="30"/>
      <c r="E302" s="10" t="s">
        <v>52</v>
      </c>
      <c r="F302" s="8"/>
      <c r="G302" s="12">
        <v>0</v>
      </c>
      <c r="H302" s="8"/>
    </row>
    <row r="303" spans="1:8" ht="12.75">
      <c r="A303" s="26"/>
      <c r="B303" s="27"/>
      <c r="C303" s="31"/>
      <c r="D303" s="31"/>
      <c r="E303" s="10" t="s">
        <v>53</v>
      </c>
      <c r="F303" s="8"/>
      <c r="G303" s="12">
        <v>7630.657390760572</v>
      </c>
      <c r="H303" s="8"/>
    </row>
    <row r="304" spans="1:8" ht="51">
      <c r="A304" s="20">
        <v>13</v>
      </c>
      <c r="B304" s="21" t="s">
        <v>88</v>
      </c>
      <c r="C304" s="29"/>
      <c r="D304" s="29"/>
      <c r="E304" s="10" t="s">
        <v>13</v>
      </c>
      <c r="F304" s="8"/>
      <c r="G304" s="12">
        <v>66678.96505901664</v>
      </c>
      <c r="H304" s="8"/>
    </row>
    <row r="305" spans="1:8" ht="12.75">
      <c r="A305" s="23"/>
      <c r="B305" s="24"/>
      <c r="C305" s="30"/>
      <c r="D305" s="30"/>
      <c r="E305" s="10" t="s">
        <v>44</v>
      </c>
      <c r="F305" s="8"/>
      <c r="G305" s="12">
        <v>46268.779801453915</v>
      </c>
      <c r="H305" s="8"/>
    </row>
    <row r="306" spans="1:8" ht="25.5">
      <c r="A306" s="23"/>
      <c r="B306" s="24"/>
      <c r="C306" s="30"/>
      <c r="D306" s="30"/>
      <c r="E306" s="10" t="s">
        <v>45</v>
      </c>
      <c r="F306" s="8"/>
      <c r="G306" s="12">
        <v>324.94893691862734</v>
      </c>
      <c r="H306" s="8"/>
    </row>
    <row r="307" spans="1:8" ht="25.5">
      <c r="A307" s="23"/>
      <c r="B307" s="24"/>
      <c r="C307" s="30"/>
      <c r="D307" s="30"/>
      <c r="E307" s="10" t="s">
        <v>14</v>
      </c>
      <c r="F307" s="8"/>
      <c r="G307" s="12">
        <v>27122.488861095913</v>
      </c>
      <c r="H307" s="8"/>
    </row>
    <row r="308" spans="1:8" ht="12.75">
      <c r="A308" s="23"/>
      <c r="B308" s="24"/>
      <c r="C308" s="30"/>
      <c r="D308" s="30"/>
      <c r="E308" s="10" t="s">
        <v>46</v>
      </c>
      <c r="F308" s="8"/>
      <c r="G308" s="12">
        <v>1024.779176111936</v>
      </c>
      <c r="H308" s="8"/>
    </row>
    <row r="309" spans="1:8" ht="12.75">
      <c r="A309" s="23"/>
      <c r="B309" s="24"/>
      <c r="C309" s="30"/>
      <c r="D309" s="30"/>
      <c r="E309" s="10" t="s">
        <v>15</v>
      </c>
      <c r="F309" s="8"/>
      <c r="G309" s="12">
        <v>2425.310716798249</v>
      </c>
      <c r="H309" s="8"/>
    </row>
    <row r="310" spans="1:8" ht="12.75">
      <c r="A310" s="23"/>
      <c r="B310" s="24"/>
      <c r="C310" s="30"/>
      <c r="D310" s="30"/>
      <c r="E310" s="10" t="s">
        <v>16</v>
      </c>
      <c r="F310" s="8"/>
      <c r="G310" s="12">
        <v>3142.656140076604</v>
      </c>
      <c r="H310" s="8"/>
    </row>
    <row r="311" spans="1:8" ht="12.75">
      <c r="A311" s="23"/>
      <c r="B311" s="24"/>
      <c r="C311" s="30"/>
      <c r="D311" s="30"/>
      <c r="E311" s="10" t="s">
        <v>47</v>
      </c>
      <c r="F311" s="8"/>
      <c r="G311" s="12">
        <v>0</v>
      </c>
      <c r="H311" s="8"/>
    </row>
    <row r="312" spans="1:8" ht="12.75">
      <c r="A312" s="23"/>
      <c r="B312" s="24"/>
      <c r="C312" s="30"/>
      <c r="D312" s="30"/>
      <c r="E312" s="10" t="s">
        <v>48</v>
      </c>
      <c r="F312" s="8"/>
      <c r="G312" s="12">
        <v>53151.87993433909</v>
      </c>
      <c r="H312" s="8"/>
    </row>
    <row r="313" spans="1:8" ht="12.75">
      <c r="A313" s="23"/>
      <c r="B313" s="24"/>
      <c r="C313" s="30"/>
      <c r="D313" s="30"/>
      <c r="E313" s="10" t="s">
        <v>18</v>
      </c>
      <c r="F313" s="8"/>
      <c r="G313" s="12">
        <v>0</v>
      </c>
      <c r="H313" s="8"/>
    </row>
    <row r="314" spans="1:8" ht="12.75">
      <c r="A314" s="23"/>
      <c r="B314" s="24"/>
      <c r="C314" s="30"/>
      <c r="D314" s="30"/>
      <c r="E314" s="10" t="s">
        <v>19</v>
      </c>
      <c r="F314" s="8"/>
      <c r="G314" s="12">
        <v>29991.87055420933</v>
      </c>
      <c r="H314" s="8"/>
    </row>
    <row r="315" spans="1:8" ht="12.75">
      <c r="A315" s="23"/>
      <c r="B315" s="24"/>
      <c r="C315" s="30"/>
      <c r="D315" s="30"/>
      <c r="E315" s="10" t="s">
        <v>20</v>
      </c>
      <c r="F315" s="8"/>
      <c r="G315" s="12">
        <v>3996.6387868365505</v>
      </c>
      <c r="H315" s="8"/>
    </row>
    <row r="316" spans="1:8" ht="12.75">
      <c r="A316" s="23"/>
      <c r="B316" s="24"/>
      <c r="C316" s="30"/>
      <c r="D316" s="30"/>
      <c r="E316" s="10" t="s">
        <v>22</v>
      </c>
      <c r="F316" s="8"/>
      <c r="G316" s="12">
        <v>12399.828030954428</v>
      </c>
      <c r="H316" s="8"/>
    </row>
    <row r="317" spans="1:8" ht="12.75">
      <c r="A317" s="23"/>
      <c r="B317" s="24"/>
      <c r="C317" s="30"/>
      <c r="D317" s="30"/>
      <c r="E317" s="10" t="s">
        <v>49</v>
      </c>
      <c r="F317" s="8"/>
      <c r="G317" s="12">
        <v>2561.9479402798406</v>
      </c>
      <c r="H317" s="8"/>
    </row>
    <row r="318" spans="1:8" ht="12.75">
      <c r="A318" s="23"/>
      <c r="B318" s="24"/>
      <c r="C318" s="30"/>
      <c r="D318" s="30"/>
      <c r="E318" s="10" t="s">
        <v>50</v>
      </c>
      <c r="F318" s="8"/>
      <c r="G318" s="12">
        <v>597.7878527319627</v>
      </c>
      <c r="H318" s="8"/>
    </row>
    <row r="319" spans="1:8" ht="12.75">
      <c r="A319" s="23"/>
      <c r="B319" s="24"/>
      <c r="C319" s="30"/>
      <c r="D319" s="30"/>
      <c r="E319" s="10" t="s">
        <v>24</v>
      </c>
      <c r="F319" s="8"/>
      <c r="G319" s="12">
        <v>22750.097709684982</v>
      </c>
      <c r="H319" s="8"/>
    </row>
    <row r="320" spans="1:8" ht="25.5">
      <c r="A320" s="23"/>
      <c r="B320" s="24"/>
      <c r="C320" s="30"/>
      <c r="D320" s="30"/>
      <c r="E320" s="10" t="s">
        <v>25</v>
      </c>
      <c r="F320" s="8"/>
      <c r="G320" s="12">
        <v>0</v>
      </c>
      <c r="H320" s="8"/>
    </row>
    <row r="321" spans="1:8" ht="25.5">
      <c r="A321" s="23"/>
      <c r="B321" s="24"/>
      <c r="C321" s="30"/>
      <c r="D321" s="30"/>
      <c r="E321" s="10" t="s">
        <v>28</v>
      </c>
      <c r="F321" s="8"/>
      <c r="G321" s="12">
        <v>751.5047291487532</v>
      </c>
      <c r="H321" s="8"/>
    </row>
    <row r="322" spans="1:8" ht="25.5">
      <c r="A322" s="23"/>
      <c r="B322" s="24"/>
      <c r="C322" s="30"/>
      <c r="D322" s="30"/>
      <c r="E322" s="10" t="s">
        <v>29</v>
      </c>
      <c r="F322" s="8"/>
      <c r="G322" s="12">
        <v>0</v>
      </c>
      <c r="H322" s="8"/>
    </row>
    <row r="323" spans="1:8" ht="25.5">
      <c r="A323" s="23"/>
      <c r="B323" s="24"/>
      <c r="C323" s="30"/>
      <c r="D323" s="30"/>
      <c r="E323" s="10" t="s">
        <v>30</v>
      </c>
      <c r="F323" s="8"/>
      <c r="G323" s="12">
        <v>13646.64269522395</v>
      </c>
      <c r="H323" s="8"/>
    </row>
    <row r="324" spans="1:8" ht="12.75">
      <c r="A324" s="23"/>
      <c r="B324" s="24"/>
      <c r="C324" s="30"/>
      <c r="D324" s="30"/>
      <c r="E324" s="10" t="s">
        <v>51</v>
      </c>
      <c r="F324" s="8"/>
      <c r="G324" s="12">
        <v>0</v>
      </c>
      <c r="H324" s="8"/>
    </row>
    <row r="325" spans="1:8" ht="12.75">
      <c r="A325" s="23"/>
      <c r="B325" s="24"/>
      <c r="C325" s="30"/>
      <c r="D325" s="30"/>
      <c r="E325" s="10" t="s">
        <v>35</v>
      </c>
      <c r="F325" s="8"/>
      <c r="G325" s="12">
        <v>119.55757054639255</v>
      </c>
      <c r="H325" s="8"/>
    </row>
    <row r="326" spans="1:8" ht="12.75">
      <c r="A326" s="23"/>
      <c r="B326" s="24"/>
      <c r="C326" s="30"/>
      <c r="D326" s="30"/>
      <c r="E326" s="10" t="s">
        <v>52</v>
      </c>
      <c r="F326" s="8"/>
      <c r="G326" s="12">
        <v>0</v>
      </c>
      <c r="H326" s="8"/>
    </row>
    <row r="327" spans="1:8" ht="12.75">
      <c r="A327" s="26"/>
      <c r="B327" s="27"/>
      <c r="C327" s="31"/>
      <c r="D327" s="31"/>
      <c r="E327" s="10" t="s">
        <v>53</v>
      </c>
      <c r="F327" s="8"/>
      <c r="G327" s="12">
        <v>99540.2173063394</v>
      </c>
      <c r="H327" s="8"/>
    </row>
    <row r="328" spans="1:8" ht="51">
      <c r="A328" s="20">
        <v>14</v>
      </c>
      <c r="B328" s="21" t="s">
        <v>89</v>
      </c>
      <c r="C328" s="29" t="s">
        <v>68</v>
      </c>
      <c r="D328" s="29" t="s">
        <v>69</v>
      </c>
      <c r="E328" s="10" t="s">
        <v>13</v>
      </c>
      <c r="F328" s="8"/>
      <c r="G328" s="12">
        <v>2020.967716720081</v>
      </c>
      <c r="H328" s="8"/>
    </row>
    <row r="329" spans="1:8" ht="12.75">
      <c r="A329" s="23"/>
      <c r="B329" s="24"/>
      <c r="C329" s="30"/>
      <c r="D329" s="30"/>
      <c r="E329" s="10" t="s">
        <v>44</v>
      </c>
      <c r="F329" s="8"/>
      <c r="G329" s="12">
        <v>1402.3569530211832</v>
      </c>
      <c r="H329" s="8"/>
    </row>
    <row r="330" spans="1:8" ht="25.5">
      <c r="A330" s="23"/>
      <c r="B330" s="24"/>
      <c r="C330" s="30"/>
      <c r="D330" s="30"/>
      <c r="E330" s="10" t="s">
        <v>45</v>
      </c>
      <c r="F330" s="8"/>
      <c r="G330" s="12">
        <v>9.848852790588602</v>
      </c>
      <c r="H330" s="8"/>
    </row>
    <row r="331" spans="1:8" ht="25.5">
      <c r="A331" s="23"/>
      <c r="B331" s="24"/>
      <c r="C331" s="30"/>
      <c r="D331" s="30"/>
      <c r="E331" s="10" t="s">
        <v>14</v>
      </c>
      <c r="F331" s="8"/>
      <c r="G331" s="12">
        <v>822.0534667396232</v>
      </c>
      <c r="H331" s="8"/>
    </row>
    <row r="332" spans="1:8" ht="12.75">
      <c r="A332" s="23"/>
      <c r="B332" s="24"/>
      <c r="C332" s="30"/>
      <c r="D332" s="30"/>
      <c r="E332" s="10" t="s">
        <v>46</v>
      </c>
      <c r="F332" s="8"/>
      <c r="G332" s="12">
        <v>31.059954662706165</v>
      </c>
      <c r="H332" s="8"/>
    </row>
    <row r="333" spans="1:8" ht="12.75">
      <c r="A333" s="23"/>
      <c r="B333" s="24"/>
      <c r="C333" s="30"/>
      <c r="D333" s="30"/>
      <c r="E333" s="10" t="s">
        <v>15</v>
      </c>
      <c r="F333" s="8"/>
      <c r="G333" s="12">
        <v>73.50855936840459</v>
      </c>
      <c r="H333" s="8"/>
    </row>
    <row r="334" spans="1:8" ht="12.75">
      <c r="A334" s="23"/>
      <c r="B334" s="24"/>
      <c r="C334" s="30"/>
      <c r="D334" s="30"/>
      <c r="E334" s="10" t="s">
        <v>16</v>
      </c>
      <c r="F334" s="8"/>
      <c r="G334" s="12">
        <v>95.2505276322989</v>
      </c>
      <c r="H334" s="8"/>
    </row>
    <row r="335" spans="1:8" ht="12.75">
      <c r="A335" s="23"/>
      <c r="B335" s="24"/>
      <c r="C335" s="30"/>
      <c r="D335" s="30"/>
      <c r="E335" s="10" t="s">
        <v>47</v>
      </c>
      <c r="F335" s="8"/>
      <c r="G335" s="12">
        <v>0</v>
      </c>
      <c r="H335" s="8"/>
    </row>
    <row r="336" spans="1:8" ht="12.75">
      <c r="A336" s="23"/>
      <c r="B336" s="24"/>
      <c r="C336" s="30"/>
      <c r="D336" s="30"/>
      <c r="E336" s="10" t="s">
        <v>48</v>
      </c>
      <c r="F336" s="8"/>
      <c r="G336" s="12">
        <v>1610.9763151723598</v>
      </c>
      <c r="H336" s="8"/>
    </row>
    <row r="337" spans="1:8" ht="12.75">
      <c r="A337" s="23"/>
      <c r="B337" s="24"/>
      <c r="C337" s="30"/>
      <c r="D337" s="30"/>
      <c r="E337" s="10" t="s">
        <v>18</v>
      </c>
      <c r="F337" s="8"/>
      <c r="G337" s="12">
        <v>0</v>
      </c>
      <c r="H337" s="8"/>
    </row>
    <row r="338" spans="1:8" ht="12.75">
      <c r="A338" s="23"/>
      <c r="B338" s="24"/>
      <c r="C338" s="30"/>
      <c r="D338" s="30"/>
      <c r="E338" s="10" t="s">
        <v>19</v>
      </c>
      <c r="F338" s="8"/>
      <c r="G338" s="12">
        <v>909.0213397952003</v>
      </c>
      <c r="H338" s="8"/>
    </row>
    <row r="339" spans="1:8" ht="12.75">
      <c r="A339" s="23"/>
      <c r="B339" s="24"/>
      <c r="C339" s="30"/>
      <c r="D339" s="30"/>
      <c r="E339" s="10" t="s">
        <v>20</v>
      </c>
      <c r="F339" s="8"/>
      <c r="G339" s="12">
        <v>121.13382318455403</v>
      </c>
      <c r="H339" s="8"/>
    </row>
    <row r="340" spans="1:8" ht="12.75">
      <c r="A340" s="23"/>
      <c r="B340" s="24"/>
      <c r="C340" s="30"/>
      <c r="D340" s="30"/>
      <c r="E340" s="10" t="s">
        <v>22</v>
      </c>
      <c r="F340" s="8"/>
      <c r="G340" s="12">
        <v>375.8254514187446</v>
      </c>
      <c r="H340" s="8"/>
    </row>
    <row r="341" spans="1:8" ht="12.75">
      <c r="A341" s="23"/>
      <c r="B341" s="24"/>
      <c r="C341" s="30"/>
      <c r="D341" s="30"/>
      <c r="E341" s="10" t="s">
        <v>49</v>
      </c>
      <c r="F341" s="8"/>
      <c r="G341" s="12">
        <v>77.64988665676542</v>
      </c>
      <c r="H341" s="8"/>
    </row>
    <row r="342" spans="1:8" ht="12.75">
      <c r="A342" s="23"/>
      <c r="B342" s="24"/>
      <c r="C342" s="30"/>
      <c r="D342" s="30"/>
      <c r="E342" s="10" t="s">
        <v>50</v>
      </c>
      <c r="F342" s="8"/>
      <c r="G342" s="12">
        <v>18.118306886578598</v>
      </c>
      <c r="H342" s="8"/>
    </row>
    <row r="343" spans="1:8" ht="12.75">
      <c r="A343" s="23"/>
      <c r="B343" s="24"/>
      <c r="C343" s="30"/>
      <c r="D343" s="30"/>
      <c r="E343" s="10" t="s">
        <v>24</v>
      </c>
      <c r="F343" s="8"/>
      <c r="G343" s="12">
        <v>689.5309935120769</v>
      </c>
      <c r="H343" s="8"/>
    </row>
    <row r="344" spans="1:8" ht="25.5">
      <c r="A344" s="23"/>
      <c r="B344" s="24"/>
      <c r="C344" s="30"/>
      <c r="D344" s="30"/>
      <c r="E344" s="10" t="s">
        <v>25</v>
      </c>
      <c r="F344" s="8"/>
      <c r="G344" s="12">
        <v>0</v>
      </c>
      <c r="H344" s="8"/>
    </row>
    <row r="345" spans="1:8" ht="25.5">
      <c r="A345" s="23"/>
      <c r="B345" s="24"/>
      <c r="C345" s="30"/>
      <c r="D345" s="30"/>
      <c r="E345" s="10" t="s">
        <v>28</v>
      </c>
      <c r="F345" s="8"/>
      <c r="G345" s="12">
        <v>22.77730008598452</v>
      </c>
      <c r="H345" s="8"/>
    </row>
    <row r="346" spans="1:8" ht="25.5">
      <c r="A346" s="23"/>
      <c r="B346" s="24"/>
      <c r="C346" s="30"/>
      <c r="D346" s="30"/>
      <c r="E346" s="10" t="s">
        <v>29</v>
      </c>
      <c r="F346" s="8"/>
      <c r="G346" s="12">
        <v>0</v>
      </c>
      <c r="H346" s="8"/>
    </row>
    <row r="347" spans="1:8" ht="25.5">
      <c r="A347" s="23"/>
      <c r="B347" s="24"/>
      <c r="C347" s="30"/>
      <c r="D347" s="30"/>
      <c r="E347" s="10" t="s">
        <v>30</v>
      </c>
      <c r="F347" s="8"/>
      <c r="G347" s="12">
        <v>413.6150629250371</v>
      </c>
      <c r="H347" s="8"/>
    </row>
    <row r="348" spans="1:8" ht="12.75">
      <c r="A348" s="23"/>
      <c r="B348" s="24"/>
      <c r="C348" s="30"/>
      <c r="D348" s="30"/>
      <c r="E348" s="10" t="s">
        <v>51</v>
      </c>
      <c r="F348" s="8"/>
      <c r="G348" s="12">
        <v>0</v>
      </c>
      <c r="H348" s="8"/>
    </row>
    <row r="349" spans="1:8" ht="12.75">
      <c r="A349" s="23"/>
      <c r="B349" s="24"/>
      <c r="C349" s="30"/>
      <c r="D349" s="30"/>
      <c r="E349" s="10" t="s">
        <v>35</v>
      </c>
      <c r="F349" s="8"/>
      <c r="G349" s="12">
        <v>3.6236613773157194</v>
      </c>
      <c r="H349" s="8"/>
    </row>
    <row r="350" spans="1:8" ht="12.75">
      <c r="A350" s="23"/>
      <c r="B350" s="24"/>
      <c r="C350" s="30"/>
      <c r="D350" s="30"/>
      <c r="E350" s="10" t="s">
        <v>52</v>
      </c>
      <c r="F350" s="8"/>
      <c r="G350" s="12">
        <v>0</v>
      </c>
      <c r="H350" s="8"/>
    </row>
    <row r="351" spans="1:8" ht="12.75">
      <c r="A351" s="26"/>
      <c r="B351" s="27"/>
      <c r="C351" s="31"/>
      <c r="D351" s="31"/>
      <c r="E351" s="10" t="s">
        <v>53</v>
      </c>
      <c r="F351" s="8"/>
      <c r="G351" s="12">
        <v>3016.956929570859</v>
      </c>
      <c r="H351" s="8"/>
    </row>
    <row r="352" spans="1:8" ht="51">
      <c r="A352" s="20">
        <v>15</v>
      </c>
      <c r="B352" s="21" t="s">
        <v>90</v>
      </c>
      <c r="C352" s="29" t="s">
        <v>68</v>
      </c>
      <c r="D352" s="29" t="s">
        <v>70</v>
      </c>
      <c r="E352" s="10" t="s">
        <v>13</v>
      </c>
      <c r="F352" s="8"/>
      <c r="G352" s="12">
        <v>91.55006644258577</v>
      </c>
      <c r="H352" s="8"/>
    </row>
    <row r="353" spans="1:8" ht="12.75">
      <c r="A353" s="23"/>
      <c r="B353" s="24"/>
      <c r="C353" s="30"/>
      <c r="D353" s="30"/>
      <c r="E353" s="10" t="s">
        <v>44</v>
      </c>
      <c r="F353" s="8"/>
      <c r="G353" s="12">
        <v>63.526928789181575</v>
      </c>
      <c r="H353" s="8"/>
    </row>
    <row r="354" spans="1:8" ht="25.5">
      <c r="A354" s="23"/>
      <c r="B354" s="24"/>
      <c r="C354" s="30"/>
      <c r="D354" s="30"/>
      <c r="E354" s="10" t="s">
        <v>45</v>
      </c>
      <c r="F354" s="8"/>
      <c r="G354" s="12">
        <v>0.44615414679903065</v>
      </c>
      <c r="H354" s="8"/>
    </row>
    <row r="355" spans="1:8" ht="25.5">
      <c r="A355" s="23"/>
      <c r="B355" s="24"/>
      <c r="C355" s="30"/>
      <c r="D355" s="30"/>
      <c r="E355" s="10" t="s">
        <v>14</v>
      </c>
      <c r="F355" s="8"/>
      <c r="G355" s="12">
        <v>37.23911514109278</v>
      </c>
      <c r="H355" s="8"/>
    </row>
    <row r="356" spans="1:8" ht="12.75">
      <c r="A356" s="23"/>
      <c r="B356" s="24"/>
      <c r="C356" s="30"/>
      <c r="D356" s="30"/>
      <c r="E356" s="10" t="s">
        <v>46</v>
      </c>
      <c r="F356" s="8"/>
      <c r="G356" s="12">
        <v>1.4070194637692486</v>
      </c>
      <c r="H356" s="8"/>
    </row>
    <row r="357" spans="1:8" ht="12.75">
      <c r="A357" s="23"/>
      <c r="B357" s="24"/>
      <c r="C357" s="30"/>
      <c r="D357" s="30"/>
      <c r="E357" s="10" t="s">
        <v>15</v>
      </c>
      <c r="F357" s="8"/>
      <c r="G357" s="12">
        <v>3.3299460642538885</v>
      </c>
      <c r="H357" s="8"/>
    </row>
    <row r="358" spans="1:8" ht="12.75">
      <c r="A358" s="23"/>
      <c r="B358" s="24"/>
      <c r="C358" s="30"/>
      <c r="D358" s="30"/>
      <c r="E358" s="10" t="s">
        <v>16</v>
      </c>
      <c r="F358" s="8"/>
      <c r="G358" s="12">
        <v>4.314859688892362</v>
      </c>
      <c r="H358" s="8"/>
    </row>
    <row r="359" spans="1:8" ht="12.75">
      <c r="A359" s="23"/>
      <c r="B359" s="24"/>
      <c r="C359" s="30"/>
      <c r="D359" s="30"/>
      <c r="E359" s="10" t="s">
        <v>47</v>
      </c>
      <c r="F359" s="8"/>
      <c r="G359" s="12">
        <v>0</v>
      </c>
      <c r="H359" s="8"/>
    </row>
    <row r="360" spans="1:8" ht="12.75">
      <c r="A360" s="23"/>
      <c r="B360" s="24"/>
      <c r="C360" s="30"/>
      <c r="D360" s="30"/>
      <c r="E360" s="10" t="s">
        <v>48</v>
      </c>
      <c r="F360" s="8"/>
      <c r="G360" s="12">
        <v>72.9774095208317</v>
      </c>
      <c r="H360" s="8"/>
    </row>
    <row r="361" spans="1:8" ht="12.75">
      <c r="A361" s="23"/>
      <c r="B361" s="24"/>
      <c r="C361" s="30"/>
      <c r="D361" s="30"/>
      <c r="E361" s="10" t="s">
        <v>18</v>
      </c>
      <c r="F361" s="8"/>
      <c r="G361" s="12">
        <v>0</v>
      </c>
      <c r="H361" s="8"/>
    </row>
    <row r="362" spans="1:8" ht="12.75">
      <c r="A362" s="23"/>
      <c r="B362" s="24"/>
      <c r="C362" s="30"/>
      <c r="D362" s="30"/>
      <c r="E362" s="10" t="s">
        <v>19</v>
      </c>
      <c r="F362" s="8"/>
      <c r="G362" s="12">
        <v>41.178769639646674</v>
      </c>
      <c r="H362" s="8"/>
    </row>
    <row r="363" spans="1:8" ht="12.75">
      <c r="A363" s="23"/>
      <c r="B363" s="24"/>
      <c r="C363" s="30"/>
      <c r="D363" s="30"/>
      <c r="E363" s="10" t="s">
        <v>20</v>
      </c>
      <c r="F363" s="8"/>
      <c r="G363" s="12">
        <v>5.487375908700069</v>
      </c>
      <c r="H363" s="8"/>
    </row>
    <row r="364" spans="1:8" ht="12.75">
      <c r="A364" s="23"/>
      <c r="B364" s="24"/>
      <c r="C364" s="30"/>
      <c r="D364" s="30"/>
      <c r="E364" s="10" t="s">
        <v>22</v>
      </c>
      <c r="F364" s="8"/>
      <c r="G364" s="12">
        <v>17.024935511607907</v>
      </c>
      <c r="H364" s="8"/>
    </row>
    <row r="365" spans="1:8" ht="12.75">
      <c r="A365" s="23"/>
      <c r="B365" s="24"/>
      <c r="C365" s="30"/>
      <c r="D365" s="30"/>
      <c r="E365" s="10" t="s">
        <v>49</v>
      </c>
      <c r="F365" s="8"/>
      <c r="G365" s="12">
        <v>3.517548659423122</v>
      </c>
      <c r="H365" s="8"/>
    </row>
    <row r="366" spans="1:8" ht="12.75">
      <c r="A366" s="23"/>
      <c r="B366" s="24"/>
      <c r="C366" s="30"/>
      <c r="D366" s="30"/>
      <c r="E366" s="10" t="s">
        <v>50</v>
      </c>
      <c r="F366" s="8"/>
      <c r="G366" s="12">
        <v>0.8207613538653951</v>
      </c>
      <c r="H366" s="8"/>
    </row>
    <row r="367" spans="1:8" ht="12.75">
      <c r="A367" s="23"/>
      <c r="B367" s="24"/>
      <c r="C367" s="30"/>
      <c r="D367" s="30"/>
      <c r="E367" s="10" t="s">
        <v>24</v>
      </c>
      <c r="F367" s="8"/>
      <c r="G367" s="12">
        <v>31.235832095677317</v>
      </c>
      <c r="H367" s="8"/>
    </row>
    <row r="368" spans="1:8" ht="25.5">
      <c r="A368" s="23"/>
      <c r="B368" s="24"/>
      <c r="C368" s="30"/>
      <c r="D368" s="30"/>
      <c r="E368" s="10" t="s">
        <v>25</v>
      </c>
      <c r="F368" s="8"/>
      <c r="G368" s="12">
        <v>0</v>
      </c>
      <c r="H368" s="8"/>
    </row>
    <row r="369" spans="1:8" ht="25.5">
      <c r="A369" s="23"/>
      <c r="B369" s="24"/>
      <c r="C369" s="30"/>
      <c r="D369" s="30"/>
      <c r="E369" s="10" t="s">
        <v>28</v>
      </c>
      <c r="F369" s="8"/>
      <c r="G369" s="12">
        <v>1.0318142734307825</v>
      </c>
      <c r="H369" s="8"/>
    </row>
    <row r="370" spans="1:8" ht="25.5">
      <c r="A370" s="23"/>
      <c r="B370" s="24"/>
      <c r="C370" s="30"/>
      <c r="D370" s="30"/>
      <c r="E370" s="10" t="s">
        <v>29</v>
      </c>
      <c r="F370" s="8"/>
      <c r="G370" s="12">
        <v>0</v>
      </c>
      <c r="H370" s="8"/>
    </row>
    <row r="371" spans="1:8" ht="25.5">
      <c r="A371" s="23"/>
      <c r="B371" s="24"/>
      <c r="C371" s="30"/>
      <c r="D371" s="30"/>
      <c r="E371" s="10" t="s">
        <v>30</v>
      </c>
      <c r="F371" s="8"/>
      <c r="G371" s="12">
        <v>18.73680919252716</v>
      </c>
      <c r="H371" s="8"/>
    </row>
    <row r="372" spans="1:8" ht="12.75">
      <c r="A372" s="23"/>
      <c r="B372" s="24"/>
      <c r="C372" s="30"/>
      <c r="D372" s="30"/>
      <c r="E372" s="10" t="s">
        <v>51</v>
      </c>
      <c r="F372" s="8"/>
      <c r="G372" s="12">
        <v>0</v>
      </c>
      <c r="H372" s="8"/>
    </row>
    <row r="373" spans="1:8" ht="12.75">
      <c r="A373" s="23"/>
      <c r="B373" s="24"/>
      <c r="C373" s="30"/>
      <c r="D373" s="30"/>
      <c r="E373" s="10" t="s">
        <v>35</v>
      </c>
      <c r="F373" s="8"/>
      <c r="G373" s="12">
        <v>0.164152270773079</v>
      </c>
      <c r="H373" s="8"/>
    </row>
    <row r="374" spans="1:8" ht="12.75">
      <c r="A374" s="23"/>
      <c r="B374" s="24"/>
      <c r="C374" s="30"/>
      <c r="D374" s="30"/>
      <c r="E374" s="10" t="s">
        <v>52</v>
      </c>
      <c r="F374" s="8"/>
      <c r="G374" s="12">
        <v>0</v>
      </c>
      <c r="H374" s="8"/>
    </row>
    <row r="375" spans="1:8" ht="12.75">
      <c r="A375" s="26"/>
      <c r="B375" s="27"/>
      <c r="C375" s="31"/>
      <c r="D375" s="31"/>
      <c r="E375" s="10" t="s">
        <v>53</v>
      </c>
      <c r="F375" s="8"/>
      <c r="G375" s="12">
        <v>136.66849058078634</v>
      </c>
      <c r="H375" s="8"/>
    </row>
    <row r="376" spans="1:8" ht="51">
      <c r="A376" s="20">
        <v>16</v>
      </c>
      <c r="B376" s="21" t="s">
        <v>91</v>
      </c>
      <c r="C376" s="29" t="s">
        <v>68</v>
      </c>
      <c r="D376" s="29" t="s">
        <v>71</v>
      </c>
      <c r="E376" s="10" t="s">
        <v>13</v>
      </c>
      <c r="F376" s="8"/>
      <c r="G376" s="12">
        <v>534.042054248417</v>
      </c>
      <c r="H376" s="8"/>
    </row>
    <row r="377" spans="1:8" ht="12.75">
      <c r="A377" s="23"/>
      <c r="B377" s="24"/>
      <c r="C377" s="30"/>
      <c r="D377" s="30"/>
      <c r="E377" s="10" t="s">
        <v>44</v>
      </c>
      <c r="F377" s="8"/>
      <c r="G377" s="12">
        <v>370.57375127022584</v>
      </c>
      <c r="H377" s="8"/>
    </row>
    <row r="378" spans="1:8" ht="25.5">
      <c r="A378" s="23"/>
      <c r="B378" s="24"/>
      <c r="C378" s="30"/>
      <c r="D378" s="30"/>
      <c r="E378" s="10" t="s">
        <v>45</v>
      </c>
      <c r="F378" s="8"/>
      <c r="G378" s="12">
        <v>2.602565856327679</v>
      </c>
      <c r="H378" s="8"/>
    </row>
    <row r="379" spans="1:8" ht="25.5">
      <c r="A379" s="23"/>
      <c r="B379" s="24"/>
      <c r="C379" s="30"/>
      <c r="D379" s="30"/>
      <c r="E379" s="10" t="s">
        <v>14</v>
      </c>
      <c r="F379" s="8"/>
      <c r="G379" s="12">
        <v>217.22817165637457</v>
      </c>
      <c r="H379" s="8"/>
    </row>
    <row r="380" spans="1:8" ht="12.75">
      <c r="A380" s="23"/>
      <c r="B380" s="24"/>
      <c r="C380" s="30"/>
      <c r="D380" s="30"/>
      <c r="E380" s="10" t="s">
        <v>46</v>
      </c>
      <c r="F380" s="8"/>
      <c r="G380" s="12">
        <v>8.20761353865395</v>
      </c>
      <c r="H380" s="8"/>
    </row>
    <row r="381" spans="1:8" ht="12.75">
      <c r="A381" s="23"/>
      <c r="B381" s="24"/>
      <c r="C381" s="30"/>
      <c r="D381" s="30"/>
      <c r="E381" s="10" t="s">
        <v>15</v>
      </c>
      <c r="F381" s="8"/>
      <c r="G381" s="12">
        <v>19.42468537481435</v>
      </c>
      <c r="H381" s="8"/>
    </row>
    <row r="382" spans="1:8" ht="12.75">
      <c r="A382" s="23"/>
      <c r="B382" s="24"/>
      <c r="C382" s="30"/>
      <c r="D382" s="30"/>
      <c r="E382" s="10" t="s">
        <v>16</v>
      </c>
      <c r="F382" s="8"/>
      <c r="G382" s="12">
        <v>25.17001485187211</v>
      </c>
      <c r="H382" s="8"/>
    </row>
    <row r="383" spans="1:8" ht="12.75">
      <c r="A383" s="23"/>
      <c r="B383" s="24"/>
      <c r="C383" s="30"/>
      <c r="D383" s="30"/>
      <c r="E383" s="10" t="s">
        <v>47</v>
      </c>
      <c r="F383" s="8"/>
      <c r="G383" s="12">
        <v>0</v>
      </c>
      <c r="H383" s="8"/>
    </row>
    <row r="384" spans="1:8" ht="12.75">
      <c r="A384" s="23"/>
      <c r="B384" s="24"/>
      <c r="C384" s="30"/>
      <c r="D384" s="30"/>
      <c r="E384" s="10" t="s">
        <v>48</v>
      </c>
      <c r="F384" s="8"/>
      <c r="G384" s="12">
        <v>425.7015555381849</v>
      </c>
      <c r="H384" s="8"/>
    </row>
    <row r="385" spans="1:8" ht="12.75">
      <c r="A385" s="23"/>
      <c r="B385" s="24"/>
      <c r="C385" s="30"/>
      <c r="D385" s="30"/>
      <c r="E385" s="10" t="s">
        <v>18</v>
      </c>
      <c r="F385" s="8"/>
      <c r="G385" s="12">
        <v>0</v>
      </c>
      <c r="H385" s="8"/>
    </row>
    <row r="386" spans="1:8" ht="12.75">
      <c r="A386" s="23"/>
      <c r="B386" s="24"/>
      <c r="C386" s="30"/>
      <c r="D386" s="30"/>
      <c r="E386" s="10" t="s">
        <v>19</v>
      </c>
      <c r="F386" s="8"/>
      <c r="G386" s="12">
        <v>240.20948956460558</v>
      </c>
      <c r="H386" s="8"/>
    </row>
    <row r="387" spans="1:8" ht="12.75">
      <c r="A387" s="23"/>
      <c r="B387" s="24"/>
      <c r="C387" s="30"/>
      <c r="D387" s="30"/>
      <c r="E387" s="10" t="s">
        <v>20</v>
      </c>
      <c r="F387" s="8"/>
      <c r="G387" s="12">
        <v>32.0096928007504</v>
      </c>
      <c r="H387" s="8"/>
    </row>
    <row r="388" spans="1:8" ht="12.75">
      <c r="A388" s="23"/>
      <c r="B388" s="24"/>
      <c r="C388" s="30"/>
      <c r="D388" s="30"/>
      <c r="E388" s="10" t="s">
        <v>22</v>
      </c>
      <c r="F388" s="8"/>
      <c r="G388" s="12">
        <v>99.31212381771279</v>
      </c>
      <c r="H388" s="8"/>
    </row>
    <row r="389" spans="1:8" ht="12.75">
      <c r="A389" s="23"/>
      <c r="B389" s="24"/>
      <c r="C389" s="30"/>
      <c r="D389" s="30"/>
      <c r="E389" s="10" t="s">
        <v>49</v>
      </c>
      <c r="F389" s="8"/>
      <c r="G389" s="12">
        <v>20.519033846634876</v>
      </c>
      <c r="H389" s="8"/>
    </row>
    <row r="390" spans="1:8" ht="12.75">
      <c r="A390" s="23"/>
      <c r="B390" s="24"/>
      <c r="C390" s="30"/>
      <c r="D390" s="30"/>
      <c r="E390" s="10" t="s">
        <v>50</v>
      </c>
      <c r="F390" s="8"/>
      <c r="G390" s="12">
        <v>4.787774564214804</v>
      </c>
      <c r="H390" s="8"/>
    </row>
    <row r="391" spans="1:8" ht="12.75">
      <c r="A391" s="23"/>
      <c r="B391" s="24"/>
      <c r="C391" s="30"/>
      <c r="D391" s="30"/>
      <c r="E391" s="10" t="s">
        <v>24</v>
      </c>
      <c r="F391" s="8"/>
      <c r="G391" s="12">
        <v>182.2090205581177</v>
      </c>
      <c r="H391" s="8"/>
    </row>
    <row r="392" spans="1:8" ht="25.5">
      <c r="A392" s="23"/>
      <c r="B392" s="24"/>
      <c r="C392" s="30"/>
      <c r="D392" s="30"/>
      <c r="E392" s="10" t="s">
        <v>25</v>
      </c>
      <c r="F392" s="8"/>
      <c r="G392" s="12">
        <v>0</v>
      </c>
      <c r="H392" s="8"/>
    </row>
    <row r="393" spans="1:8" ht="25.5">
      <c r="A393" s="23"/>
      <c r="B393" s="24"/>
      <c r="C393" s="30"/>
      <c r="D393" s="30"/>
      <c r="E393" s="10" t="s">
        <v>28</v>
      </c>
      <c r="F393" s="8"/>
      <c r="G393" s="12">
        <v>6.018916595012897</v>
      </c>
      <c r="H393" s="8"/>
    </row>
    <row r="394" spans="1:8" ht="25.5">
      <c r="A394" s="23"/>
      <c r="B394" s="24"/>
      <c r="C394" s="30"/>
      <c r="D394" s="30"/>
      <c r="E394" s="10" t="s">
        <v>29</v>
      </c>
      <c r="F394" s="8"/>
      <c r="G394" s="12">
        <v>0</v>
      </c>
      <c r="H394" s="8"/>
    </row>
    <row r="395" spans="1:8" ht="25.5">
      <c r="A395" s="23"/>
      <c r="B395" s="24"/>
      <c r="C395" s="30"/>
      <c r="D395" s="30"/>
      <c r="E395" s="10" t="s">
        <v>30</v>
      </c>
      <c r="F395" s="8"/>
      <c r="G395" s="12">
        <v>109.2980536230751</v>
      </c>
      <c r="H395" s="8"/>
    </row>
    <row r="396" spans="1:8" ht="12.75">
      <c r="A396" s="23"/>
      <c r="B396" s="24"/>
      <c r="C396" s="30"/>
      <c r="D396" s="30"/>
      <c r="E396" s="10" t="s">
        <v>51</v>
      </c>
      <c r="F396" s="8"/>
      <c r="G396" s="12">
        <v>0</v>
      </c>
      <c r="H396" s="8"/>
    </row>
    <row r="397" spans="1:8" ht="12.75">
      <c r="A397" s="23"/>
      <c r="B397" s="24"/>
      <c r="C397" s="30"/>
      <c r="D397" s="30"/>
      <c r="E397" s="10" t="s">
        <v>35</v>
      </c>
      <c r="F397" s="8"/>
      <c r="G397" s="12">
        <v>0.9575549128429608</v>
      </c>
      <c r="H397" s="8"/>
    </row>
    <row r="398" spans="1:8" ht="12.75">
      <c r="A398" s="23"/>
      <c r="B398" s="24"/>
      <c r="C398" s="30"/>
      <c r="D398" s="30"/>
      <c r="E398" s="10" t="s">
        <v>52</v>
      </c>
      <c r="F398" s="8"/>
      <c r="G398" s="12">
        <v>0</v>
      </c>
      <c r="H398" s="8"/>
    </row>
    <row r="399" spans="1:8" ht="12.75">
      <c r="A399" s="26"/>
      <c r="B399" s="27"/>
      <c r="C399" s="31"/>
      <c r="D399" s="31"/>
      <c r="E399" s="10" t="s">
        <v>53</v>
      </c>
      <c r="F399" s="8"/>
      <c r="G399" s="12">
        <v>797.2328617212537</v>
      </c>
      <c r="H399" s="8"/>
    </row>
    <row r="400" spans="1:8" ht="51">
      <c r="A400" s="20">
        <v>17</v>
      </c>
      <c r="B400" s="32" t="s">
        <v>92</v>
      </c>
      <c r="C400" s="29" t="s">
        <v>68</v>
      </c>
      <c r="D400" s="29" t="s">
        <v>72</v>
      </c>
      <c r="E400" s="10" t="s">
        <v>13</v>
      </c>
      <c r="F400" s="8"/>
      <c r="G400" s="12">
        <v>442.49198780583123</v>
      </c>
      <c r="H400" s="8"/>
    </row>
    <row r="401" spans="1:8" ht="12.75">
      <c r="A401" s="23"/>
      <c r="B401" s="33"/>
      <c r="C401" s="30"/>
      <c r="D401" s="30"/>
      <c r="E401" s="10" t="s">
        <v>44</v>
      </c>
      <c r="F401" s="8"/>
      <c r="G401" s="12">
        <v>307.0468224810443</v>
      </c>
      <c r="H401" s="8"/>
    </row>
    <row r="402" spans="1:8" ht="25.5">
      <c r="A402" s="23"/>
      <c r="B402" s="33"/>
      <c r="C402" s="30"/>
      <c r="D402" s="30"/>
      <c r="E402" s="10" t="s">
        <v>45</v>
      </c>
      <c r="F402" s="8"/>
      <c r="G402" s="12">
        <v>2.156411709528648</v>
      </c>
      <c r="H402" s="8"/>
    </row>
    <row r="403" spans="1:8" ht="25.5">
      <c r="A403" s="23"/>
      <c r="B403" s="33"/>
      <c r="C403" s="30"/>
      <c r="D403" s="30"/>
      <c r="E403" s="10" t="s">
        <v>14</v>
      </c>
      <c r="F403" s="8"/>
      <c r="G403" s="12">
        <v>179.9890565152818</v>
      </c>
      <c r="H403" s="8"/>
    </row>
    <row r="404" spans="1:8" ht="12.75">
      <c r="A404" s="23"/>
      <c r="B404" s="33"/>
      <c r="C404" s="30"/>
      <c r="D404" s="30"/>
      <c r="E404" s="10" t="s">
        <v>46</v>
      </c>
      <c r="F404" s="8"/>
      <c r="G404" s="12">
        <v>6.800594074884701</v>
      </c>
      <c r="H404" s="8"/>
    </row>
    <row r="405" spans="1:8" ht="12.75">
      <c r="A405" s="23"/>
      <c r="B405" s="33"/>
      <c r="C405" s="30"/>
      <c r="D405" s="30"/>
      <c r="E405" s="10" t="s">
        <v>15</v>
      </c>
      <c r="F405" s="8"/>
      <c r="G405" s="12">
        <v>16.09473931056046</v>
      </c>
      <c r="H405" s="8"/>
    </row>
    <row r="406" spans="1:8" ht="12.75">
      <c r="A406" s="23"/>
      <c r="B406" s="33"/>
      <c r="C406" s="30"/>
      <c r="D406" s="30"/>
      <c r="E406" s="10" t="s">
        <v>16</v>
      </c>
      <c r="F406" s="8"/>
      <c r="G406" s="12">
        <v>20.85515516297975</v>
      </c>
      <c r="H406" s="8"/>
    </row>
    <row r="407" spans="1:8" ht="12.75">
      <c r="A407" s="23"/>
      <c r="B407" s="33"/>
      <c r="C407" s="30"/>
      <c r="D407" s="30"/>
      <c r="E407" s="10" t="s">
        <v>47</v>
      </c>
      <c r="F407" s="8"/>
      <c r="G407" s="12">
        <v>0</v>
      </c>
      <c r="H407" s="8"/>
    </row>
    <row r="408" spans="1:8" ht="12.75">
      <c r="A408" s="23"/>
      <c r="B408" s="33"/>
      <c r="C408" s="30"/>
      <c r="D408" s="30"/>
      <c r="E408" s="10" t="s">
        <v>48</v>
      </c>
      <c r="F408" s="8"/>
      <c r="G408" s="12">
        <v>352.7241460173532</v>
      </c>
      <c r="H408" s="8"/>
    </row>
    <row r="409" spans="1:8" ht="12.75">
      <c r="A409" s="23"/>
      <c r="B409" s="33"/>
      <c r="C409" s="30"/>
      <c r="D409" s="30"/>
      <c r="E409" s="10" t="s">
        <v>18</v>
      </c>
      <c r="F409" s="8"/>
      <c r="G409" s="12">
        <v>0</v>
      </c>
      <c r="H409" s="8"/>
    </row>
    <row r="410" spans="1:8" ht="12.75">
      <c r="A410" s="23"/>
      <c r="B410" s="33"/>
      <c r="C410" s="30"/>
      <c r="D410" s="30"/>
      <c r="E410" s="10" t="s">
        <v>19</v>
      </c>
      <c r="F410" s="8"/>
      <c r="G410" s="12">
        <v>199.0307199249589</v>
      </c>
      <c r="H410" s="8"/>
    </row>
    <row r="411" spans="1:8" ht="12.75">
      <c r="A411" s="23"/>
      <c r="B411" s="33"/>
      <c r="C411" s="30"/>
      <c r="D411" s="30"/>
      <c r="E411" s="10" t="s">
        <v>20</v>
      </c>
      <c r="F411" s="8"/>
      <c r="G411" s="12">
        <v>26.522316892050334</v>
      </c>
      <c r="H411" s="8"/>
    </row>
    <row r="412" spans="1:8" ht="12.75">
      <c r="A412" s="23"/>
      <c r="B412" s="33"/>
      <c r="C412" s="30"/>
      <c r="D412" s="30"/>
      <c r="E412" s="10" t="s">
        <v>22</v>
      </c>
      <c r="F412" s="8"/>
      <c r="G412" s="12">
        <v>82.28718830610488</v>
      </c>
      <c r="H412" s="8"/>
    </row>
    <row r="413" spans="1:8" ht="12.75">
      <c r="A413" s="23"/>
      <c r="B413" s="33"/>
      <c r="C413" s="30"/>
      <c r="D413" s="30"/>
      <c r="E413" s="10" t="s">
        <v>49</v>
      </c>
      <c r="F413" s="8"/>
      <c r="G413" s="12">
        <v>17.001485187211756</v>
      </c>
      <c r="H413" s="8"/>
    </row>
    <row r="414" spans="1:8" ht="12.75">
      <c r="A414" s="23"/>
      <c r="B414" s="33"/>
      <c r="C414" s="30"/>
      <c r="D414" s="30"/>
      <c r="E414" s="10" t="s">
        <v>50</v>
      </c>
      <c r="F414" s="8"/>
      <c r="G414" s="12">
        <v>3.967013210349409</v>
      </c>
      <c r="H414" s="8"/>
    </row>
    <row r="415" spans="1:8" ht="12.75">
      <c r="A415" s="23"/>
      <c r="B415" s="33"/>
      <c r="C415" s="30"/>
      <c r="D415" s="30"/>
      <c r="E415" s="10" t="s">
        <v>24</v>
      </c>
      <c r="F415" s="8"/>
      <c r="G415" s="12">
        <v>150.97318846244036</v>
      </c>
      <c r="H415" s="8"/>
    </row>
    <row r="416" spans="1:8" ht="25.5">
      <c r="A416" s="23"/>
      <c r="B416" s="33"/>
      <c r="C416" s="30"/>
      <c r="D416" s="30"/>
      <c r="E416" s="10" t="s">
        <v>25</v>
      </c>
      <c r="F416" s="8"/>
      <c r="G416" s="12">
        <v>0</v>
      </c>
      <c r="H416" s="8"/>
    </row>
    <row r="417" spans="1:8" ht="25.5">
      <c r="A417" s="23"/>
      <c r="B417" s="33"/>
      <c r="C417" s="30"/>
      <c r="D417" s="30"/>
      <c r="E417" s="10" t="s">
        <v>28</v>
      </c>
      <c r="F417" s="8"/>
      <c r="G417" s="12">
        <v>4.987102321582115</v>
      </c>
      <c r="H417" s="8"/>
    </row>
    <row r="418" spans="1:8" ht="25.5">
      <c r="A418" s="23"/>
      <c r="B418" s="33"/>
      <c r="C418" s="30"/>
      <c r="D418" s="30"/>
      <c r="E418" s="10" t="s">
        <v>29</v>
      </c>
      <c r="F418" s="8"/>
      <c r="G418" s="12">
        <v>0</v>
      </c>
      <c r="H418" s="8"/>
    </row>
    <row r="419" spans="1:8" ht="25.5">
      <c r="A419" s="23"/>
      <c r="B419" s="33"/>
      <c r="C419" s="30"/>
      <c r="D419" s="30"/>
      <c r="E419" s="10" t="s">
        <v>30</v>
      </c>
      <c r="F419" s="8"/>
      <c r="G419" s="12">
        <v>90.56124443054794</v>
      </c>
      <c r="H419" s="8"/>
    </row>
    <row r="420" spans="1:8" ht="12.75">
      <c r="A420" s="23"/>
      <c r="B420" s="33"/>
      <c r="C420" s="30"/>
      <c r="D420" s="30"/>
      <c r="E420" s="10" t="s">
        <v>51</v>
      </c>
      <c r="F420" s="8"/>
      <c r="G420" s="12">
        <v>0</v>
      </c>
      <c r="H420" s="8"/>
    </row>
    <row r="421" spans="1:8" ht="12.75">
      <c r="A421" s="23"/>
      <c r="B421" s="33"/>
      <c r="C421" s="30"/>
      <c r="D421" s="30"/>
      <c r="E421" s="10" t="s">
        <v>35</v>
      </c>
      <c r="F421" s="8"/>
      <c r="G421" s="12">
        <v>0.7934026420698819</v>
      </c>
      <c r="H421" s="8"/>
    </row>
    <row r="422" spans="1:8" ht="12.75">
      <c r="A422" s="23"/>
      <c r="B422" s="33"/>
      <c r="C422" s="30"/>
      <c r="D422" s="30"/>
      <c r="E422" s="10" t="s">
        <v>52</v>
      </c>
      <c r="F422" s="8"/>
      <c r="G422" s="12">
        <v>0</v>
      </c>
      <c r="H422" s="8"/>
    </row>
    <row r="423" spans="1:8" ht="12.75">
      <c r="A423" s="26"/>
      <c r="B423" s="34"/>
      <c r="C423" s="31"/>
      <c r="D423" s="31"/>
      <c r="E423" s="10" t="s">
        <v>53</v>
      </c>
      <c r="F423" s="8"/>
      <c r="G423" s="12">
        <v>660.5643711404673</v>
      </c>
      <c r="H423" s="8"/>
    </row>
    <row r="424" spans="1:8" ht="51">
      <c r="A424" s="20">
        <v>18</v>
      </c>
      <c r="B424" s="32" t="s">
        <v>93</v>
      </c>
      <c r="C424" s="29" t="s">
        <v>68</v>
      </c>
      <c r="D424" s="29" t="s">
        <v>73</v>
      </c>
      <c r="E424" s="10" t="s">
        <v>13</v>
      </c>
      <c r="F424" s="8"/>
      <c r="G424" s="12">
        <v>21.36168216993668</v>
      </c>
      <c r="H424" s="8"/>
    </row>
    <row r="425" spans="1:8" ht="12.75">
      <c r="A425" s="23"/>
      <c r="B425" s="33"/>
      <c r="C425" s="30"/>
      <c r="D425" s="30"/>
      <c r="E425" s="10" t="s">
        <v>44</v>
      </c>
      <c r="F425" s="8"/>
      <c r="G425" s="12">
        <v>14.822950050809034</v>
      </c>
      <c r="H425" s="8"/>
    </row>
    <row r="426" spans="1:8" ht="25.5">
      <c r="A426" s="23"/>
      <c r="B426" s="33"/>
      <c r="C426" s="30"/>
      <c r="D426" s="30"/>
      <c r="E426" s="10" t="s">
        <v>45</v>
      </c>
      <c r="F426" s="8"/>
      <c r="G426" s="12">
        <v>0.10410263425310716</v>
      </c>
      <c r="H426" s="8"/>
    </row>
    <row r="427" spans="1:8" ht="25.5">
      <c r="A427" s="23"/>
      <c r="B427" s="33"/>
      <c r="C427" s="30"/>
      <c r="D427" s="30"/>
      <c r="E427" s="10" t="s">
        <v>14</v>
      </c>
      <c r="F427" s="8"/>
      <c r="G427" s="12">
        <v>8.689126866254984</v>
      </c>
      <c r="H427" s="8"/>
    </row>
    <row r="428" spans="1:8" ht="12.75">
      <c r="A428" s="23"/>
      <c r="B428" s="33"/>
      <c r="C428" s="30"/>
      <c r="D428" s="30"/>
      <c r="E428" s="10" t="s">
        <v>46</v>
      </c>
      <c r="F428" s="8"/>
      <c r="G428" s="12">
        <v>0.328304541546158</v>
      </c>
      <c r="H428" s="8"/>
    </row>
    <row r="429" spans="1:8" ht="12.75">
      <c r="A429" s="23"/>
      <c r="B429" s="33"/>
      <c r="C429" s="30"/>
      <c r="D429" s="30"/>
      <c r="E429" s="10" t="s">
        <v>15</v>
      </c>
      <c r="F429" s="8"/>
      <c r="G429" s="12">
        <v>0.776987414992574</v>
      </c>
      <c r="H429" s="8"/>
    </row>
    <row r="430" spans="1:8" ht="12.75">
      <c r="A430" s="23"/>
      <c r="B430" s="33"/>
      <c r="C430" s="30"/>
      <c r="D430" s="30"/>
      <c r="E430" s="10" t="s">
        <v>16</v>
      </c>
      <c r="F430" s="8"/>
      <c r="G430" s="12">
        <v>1.0068005940748845</v>
      </c>
      <c r="H430" s="8"/>
    </row>
    <row r="431" spans="1:8" ht="12.75">
      <c r="A431" s="23"/>
      <c r="B431" s="33"/>
      <c r="C431" s="30"/>
      <c r="D431" s="30"/>
      <c r="E431" s="10" t="s">
        <v>47</v>
      </c>
      <c r="F431" s="8"/>
      <c r="G431" s="12">
        <v>0</v>
      </c>
      <c r="H431" s="8"/>
    </row>
    <row r="432" spans="1:8" ht="12.75">
      <c r="A432" s="23"/>
      <c r="B432" s="33"/>
      <c r="C432" s="30"/>
      <c r="D432" s="30"/>
      <c r="E432" s="10" t="s">
        <v>48</v>
      </c>
      <c r="F432" s="8"/>
      <c r="G432" s="12">
        <v>17.028062221527396</v>
      </c>
      <c r="H432" s="8"/>
    </row>
    <row r="433" spans="1:8" ht="12.75">
      <c r="A433" s="23"/>
      <c r="B433" s="33"/>
      <c r="C433" s="30"/>
      <c r="D433" s="30"/>
      <c r="E433" s="10" t="s">
        <v>18</v>
      </c>
      <c r="F433" s="8"/>
      <c r="G433" s="12">
        <v>0</v>
      </c>
      <c r="H433" s="8"/>
    </row>
    <row r="434" spans="1:8" ht="12.75">
      <c r="A434" s="23"/>
      <c r="B434" s="33"/>
      <c r="C434" s="30"/>
      <c r="D434" s="30"/>
      <c r="E434" s="10" t="s">
        <v>19</v>
      </c>
      <c r="F434" s="8"/>
      <c r="G434" s="12">
        <v>9.608379582584224</v>
      </c>
      <c r="H434" s="8"/>
    </row>
    <row r="435" spans="1:8" ht="12.75">
      <c r="A435" s="23"/>
      <c r="B435" s="33"/>
      <c r="C435" s="30"/>
      <c r="D435" s="30"/>
      <c r="E435" s="10" t="s">
        <v>20</v>
      </c>
      <c r="F435" s="8"/>
      <c r="G435" s="12">
        <v>1.2803877120300162</v>
      </c>
      <c r="H435" s="8"/>
    </row>
    <row r="436" spans="1:8" ht="12.75">
      <c r="A436" s="23"/>
      <c r="B436" s="33"/>
      <c r="C436" s="30"/>
      <c r="D436" s="30"/>
      <c r="E436" s="10" t="s">
        <v>22</v>
      </c>
      <c r="F436" s="8"/>
      <c r="G436" s="12">
        <v>3.972484952708512</v>
      </c>
      <c r="H436" s="8"/>
    </row>
    <row r="437" spans="1:8" ht="12.75">
      <c r="A437" s="23"/>
      <c r="B437" s="33"/>
      <c r="C437" s="30"/>
      <c r="D437" s="30"/>
      <c r="E437" s="10" t="s">
        <v>49</v>
      </c>
      <c r="F437" s="8"/>
      <c r="G437" s="12">
        <v>0.8207613538653952</v>
      </c>
      <c r="H437" s="8"/>
    </row>
    <row r="438" spans="1:8" ht="12.75">
      <c r="A438" s="23"/>
      <c r="B438" s="33"/>
      <c r="C438" s="30"/>
      <c r="D438" s="30"/>
      <c r="E438" s="10" t="s">
        <v>50</v>
      </c>
      <c r="F438" s="8"/>
      <c r="G438" s="12">
        <v>0.1915109825685922</v>
      </c>
      <c r="H438" s="8"/>
    </row>
    <row r="439" spans="1:8" ht="12.75">
      <c r="A439" s="23"/>
      <c r="B439" s="33"/>
      <c r="C439" s="30"/>
      <c r="D439" s="30"/>
      <c r="E439" s="10" t="s">
        <v>24</v>
      </c>
      <c r="F439" s="8"/>
      <c r="G439" s="12">
        <v>7.288360822324708</v>
      </c>
      <c r="H439" s="8"/>
    </row>
    <row r="440" spans="1:8" ht="25.5">
      <c r="A440" s="23"/>
      <c r="B440" s="33"/>
      <c r="C440" s="30"/>
      <c r="D440" s="30"/>
      <c r="E440" s="10" t="s">
        <v>25</v>
      </c>
      <c r="F440" s="8"/>
      <c r="G440" s="12">
        <v>0</v>
      </c>
      <c r="H440" s="8"/>
    </row>
    <row r="441" spans="1:8" ht="25.5">
      <c r="A441" s="23"/>
      <c r="B441" s="33"/>
      <c r="C441" s="30"/>
      <c r="D441" s="30"/>
      <c r="E441" s="10" t="s">
        <v>28</v>
      </c>
      <c r="F441" s="8"/>
      <c r="G441" s="12">
        <v>0.2407566638005159</v>
      </c>
      <c r="H441" s="8"/>
    </row>
    <row r="442" spans="1:8" ht="25.5">
      <c r="A442" s="23"/>
      <c r="B442" s="33"/>
      <c r="C442" s="30"/>
      <c r="D442" s="30"/>
      <c r="E442" s="10" t="s">
        <v>29</v>
      </c>
      <c r="F442" s="8"/>
      <c r="G442" s="12">
        <v>0</v>
      </c>
      <c r="H442" s="8"/>
    </row>
    <row r="443" spans="1:8" ht="25.5">
      <c r="A443" s="23"/>
      <c r="B443" s="33"/>
      <c r="C443" s="30"/>
      <c r="D443" s="30"/>
      <c r="E443" s="10" t="s">
        <v>30</v>
      </c>
      <c r="F443" s="8"/>
      <c r="G443" s="12">
        <v>4.371922144923005</v>
      </c>
      <c r="H443" s="8"/>
    </row>
    <row r="444" spans="1:8" ht="12.75">
      <c r="A444" s="23"/>
      <c r="B444" s="33"/>
      <c r="C444" s="30"/>
      <c r="D444" s="30"/>
      <c r="E444" s="10" t="s">
        <v>51</v>
      </c>
      <c r="F444" s="8"/>
      <c r="G444" s="12">
        <v>0</v>
      </c>
      <c r="H444" s="8"/>
    </row>
    <row r="445" spans="1:8" ht="12.75">
      <c r="A445" s="23"/>
      <c r="B445" s="33"/>
      <c r="C445" s="30"/>
      <c r="D445" s="30"/>
      <c r="E445" s="10" t="s">
        <v>35</v>
      </c>
      <c r="F445" s="8"/>
      <c r="G445" s="12">
        <v>0.03830219651371844</v>
      </c>
      <c r="H445" s="8"/>
    </row>
    <row r="446" spans="1:8" ht="12.75">
      <c r="A446" s="23"/>
      <c r="B446" s="33"/>
      <c r="C446" s="30"/>
      <c r="D446" s="30"/>
      <c r="E446" s="10" t="s">
        <v>52</v>
      </c>
      <c r="F446" s="8"/>
      <c r="G446" s="12">
        <v>0</v>
      </c>
      <c r="H446" s="8"/>
    </row>
    <row r="447" spans="1:8" ht="12.75">
      <c r="A447" s="26"/>
      <c r="B447" s="34"/>
      <c r="C447" s="31"/>
      <c r="D447" s="31"/>
      <c r="E447" s="10" t="s">
        <v>53</v>
      </c>
      <c r="F447" s="8"/>
      <c r="G447" s="12">
        <v>31.88931446885015</v>
      </c>
      <c r="H447" s="8"/>
    </row>
    <row r="448" spans="1:8" ht="51">
      <c r="A448" s="20">
        <v>19</v>
      </c>
      <c r="B448" s="32" t="s">
        <v>94</v>
      </c>
      <c r="C448" s="29" t="s">
        <v>74</v>
      </c>
      <c r="D448" s="29" t="s">
        <v>75</v>
      </c>
      <c r="E448" s="10" t="s">
        <v>13</v>
      </c>
      <c r="F448" s="8"/>
      <c r="G448" s="12">
        <v>12817.009301962009</v>
      </c>
      <c r="H448" s="8"/>
    </row>
    <row r="449" spans="1:8" ht="12.75">
      <c r="A449" s="23"/>
      <c r="B449" s="33"/>
      <c r="C449" s="30"/>
      <c r="D449" s="30"/>
      <c r="E449" s="10" t="s">
        <v>44</v>
      </c>
      <c r="F449" s="8"/>
      <c r="G449" s="12">
        <v>8893.77003048542</v>
      </c>
      <c r="H449" s="8"/>
    </row>
    <row r="450" spans="1:8" ht="25.5">
      <c r="A450" s="23"/>
      <c r="B450" s="33"/>
      <c r="C450" s="30"/>
      <c r="D450" s="30"/>
      <c r="E450" s="10" t="s">
        <v>45</v>
      </c>
      <c r="F450" s="8"/>
      <c r="G450" s="12">
        <v>62.461580551864294</v>
      </c>
      <c r="H450" s="8"/>
    </row>
    <row r="451" spans="1:8" ht="25.5">
      <c r="A451" s="23"/>
      <c r="B451" s="33"/>
      <c r="C451" s="30"/>
      <c r="D451" s="30"/>
      <c r="E451" s="10" t="s">
        <v>14</v>
      </c>
      <c r="F451" s="8"/>
      <c r="G451" s="12">
        <v>5213.476119752991</v>
      </c>
      <c r="H451" s="8"/>
    </row>
    <row r="452" spans="1:8" ht="12.75">
      <c r="A452" s="23"/>
      <c r="B452" s="33"/>
      <c r="C452" s="30"/>
      <c r="D452" s="30"/>
      <c r="E452" s="10" t="s">
        <v>46</v>
      </c>
      <c r="F452" s="8"/>
      <c r="G452" s="12">
        <v>196.98272492769482</v>
      </c>
      <c r="H452" s="8"/>
    </row>
    <row r="453" spans="1:8" ht="12.75">
      <c r="A453" s="23"/>
      <c r="B453" s="33"/>
      <c r="C453" s="30"/>
      <c r="D453" s="30"/>
      <c r="E453" s="10" t="s">
        <v>15</v>
      </c>
      <c r="F453" s="8"/>
      <c r="G453" s="12">
        <v>466.1924489955444</v>
      </c>
      <c r="H453" s="8"/>
    </row>
    <row r="454" spans="1:8" ht="12.75">
      <c r="A454" s="23"/>
      <c r="B454" s="33"/>
      <c r="C454" s="30"/>
      <c r="D454" s="30"/>
      <c r="E454" s="10" t="s">
        <v>16</v>
      </c>
      <c r="F454" s="8"/>
      <c r="G454" s="12">
        <v>604.0803564449308</v>
      </c>
      <c r="H454" s="8"/>
    </row>
    <row r="455" spans="1:8" ht="12.75">
      <c r="A455" s="23"/>
      <c r="B455" s="33"/>
      <c r="C455" s="30"/>
      <c r="D455" s="30"/>
      <c r="E455" s="10" t="s">
        <v>47</v>
      </c>
      <c r="F455" s="8"/>
      <c r="G455" s="12">
        <v>0</v>
      </c>
      <c r="H455" s="8"/>
    </row>
    <row r="456" spans="1:8" ht="12.75">
      <c r="A456" s="23"/>
      <c r="B456" s="33"/>
      <c r="C456" s="30"/>
      <c r="D456" s="30"/>
      <c r="E456" s="10" t="s">
        <v>48</v>
      </c>
      <c r="F456" s="8"/>
      <c r="G456" s="12">
        <v>10216.837332916439</v>
      </c>
      <c r="H456" s="8"/>
    </row>
    <row r="457" spans="1:8" ht="12.75">
      <c r="A457" s="23"/>
      <c r="B457" s="33"/>
      <c r="C457" s="30"/>
      <c r="D457" s="30"/>
      <c r="E457" s="10" t="s">
        <v>18</v>
      </c>
      <c r="F457" s="8"/>
      <c r="G457" s="12">
        <v>0</v>
      </c>
      <c r="H457" s="8"/>
    </row>
    <row r="458" spans="1:8" ht="12.75">
      <c r="A458" s="23"/>
      <c r="B458" s="33"/>
      <c r="C458" s="30"/>
      <c r="D458" s="30"/>
      <c r="E458" s="10" t="s">
        <v>19</v>
      </c>
      <c r="F458" s="8"/>
      <c r="G458" s="12">
        <v>5765.027749550534</v>
      </c>
      <c r="H458" s="8"/>
    </row>
    <row r="459" spans="1:8" ht="12.75">
      <c r="A459" s="23"/>
      <c r="B459" s="33"/>
      <c r="C459" s="30"/>
      <c r="D459" s="30"/>
      <c r="E459" s="10" t="s">
        <v>20</v>
      </c>
      <c r="F459" s="8"/>
      <c r="G459" s="12">
        <v>768.2326272180097</v>
      </c>
      <c r="H459" s="8"/>
    </row>
    <row r="460" spans="1:8" ht="12.75">
      <c r="A460" s="23"/>
      <c r="B460" s="33"/>
      <c r="C460" s="30"/>
      <c r="D460" s="30"/>
      <c r="E460" s="10" t="s">
        <v>22</v>
      </c>
      <c r="F460" s="8"/>
      <c r="G460" s="12">
        <v>2383.4909716251072</v>
      </c>
      <c r="H460" s="8"/>
    </row>
    <row r="461" spans="1:8" ht="12.75">
      <c r="A461" s="23"/>
      <c r="B461" s="33"/>
      <c r="C461" s="30"/>
      <c r="D461" s="30"/>
      <c r="E461" s="10" t="s">
        <v>49</v>
      </c>
      <c r="F461" s="8"/>
      <c r="G461" s="12">
        <v>492.4568123192371</v>
      </c>
      <c r="H461" s="8"/>
    </row>
    <row r="462" spans="1:8" ht="12.75">
      <c r="A462" s="23"/>
      <c r="B462" s="33"/>
      <c r="C462" s="30"/>
      <c r="D462" s="30"/>
      <c r="E462" s="10" t="s">
        <v>50</v>
      </c>
      <c r="F462" s="8"/>
      <c r="G462" s="12">
        <v>114.90658954115531</v>
      </c>
      <c r="H462" s="8"/>
    </row>
    <row r="463" spans="1:8" ht="12.75">
      <c r="A463" s="23"/>
      <c r="B463" s="33"/>
      <c r="C463" s="30"/>
      <c r="D463" s="30"/>
      <c r="E463" s="10" t="s">
        <v>24</v>
      </c>
      <c r="F463" s="8"/>
      <c r="G463" s="12">
        <v>4373.016493394825</v>
      </c>
      <c r="H463" s="8"/>
    </row>
    <row r="464" spans="1:8" ht="25.5">
      <c r="A464" s="23"/>
      <c r="B464" s="33"/>
      <c r="C464" s="30"/>
      <c r="D464" s="30"/>
      <c r="E464" s="10" t="s">
        <v>25</v>
      </c>
      <c r="F464" s="8"/>
      <c r="G464" s="12">
        <v>0</v>
      </c>
      <c r="H464" s="8"/>
    </row>
    <row r="465" spans="1:8" ht="25.5">
      <c r="A465" s="23"/>
      <c r="B465" s="33"/>
      <c r="C465" s="30"/>
      <c r="D465" s="30"/>
      <c r="E465" s="10" t="s">
        <v>28</v>
      </c>
      <c r="F465" s="8"/>
      <c r="G465" s="12">
        <v>144.45399828030955</v>
      </c>
      <c r="H465" s="8"/>
    </row>
    <row r="466" spans="1:8" ht="25.5">
      <c r="A466" s="23"/>
      <c r="B466" s="33"/>
      <c r="C466" s="30"/>
      <c r="D466" s="30"/>
      <c r="E466" s="10" t="s">
        <v>29</v>
      </c>
      <c r="F466" s="8"/>
      <c r="G466" s="12">
        <v>0</v>
      </c>
      <c r="H466" s="8"/>
    </row>
    <row r="467" spans="1:8" ht="25.5">
      <c r="A467" s="23"/>
      <c r="B467" s="33"/>
      <c r="C467" s="30"/>
      <c r="D467" s="30"/>
      <c r="E467" s="10" t="s">
        <v>30</v>
      </c>
      <c r="F467" s="8"/>
      <c r="G467" s="12">
        <v>2623.1532869538028</v>
      </c>
      <c r="H467" s="8"/>
    </row>
    <row r="468" spans="1:8" ht="12.75">
      <c r="A468" s="23"/>
      <c r="B468" s="33"/>
      <c r="C468" s="30"/>
      <c r="D468" s="30"/>
      <c r="E468" s="10" t="s">
        <v>51</v>
      </c>
      <c r="F468" s="8"/>
      <c r="G468" s="12">
        <v>0</v>
      </c>
      <c r="H468" s="8"/>
    </row>
    <row r="469" spans="1:8" ht="12.75">
      <c r="A469" s="23"/>
      <c r="B469" s="33"/>
      <c r="C469" s="30"/>
      <c r="D469" s="30"/>
      <c r="E469" s="10" t="s">
        <v>35</v>
      </c>
      <c r="F469" s="8"/>
      <c r="G469" s="12">
        <v>22.981317908231063</v>
      </c>
      <c r="H469" s="8"/>
    </row>
    <row r="470" spans="1:8" ht="12.75">
      <c r="A470" s="23"/>
      <c r="B470" s="33"/>
      <c r="C470" s="30"/>
      <c r="D470" s="30"/>
      <c r="E470" s="10" t="s">
        <v>52</v>
      </c>
      <c r="F470" s="8"/>
      <c r="G470" s="12">
        <v>0</v>
      </c>
      <c r="H470" s="8"/>
    </row>
    <row r="471" spans="1:8" ht="12.75">
      <c r="A471" s="26"/>
      <c r="B471" s="34"/>
      <c r="C471" s="31"/>
      <c r="D471" s="31"/>
      <c r="E471" s="10" t="s">
        <v>53</v>
      </c>
      <c r="F471" s="8"/>
      <c r="G471" s="12">
        <v>19133.58868131009</v>
      </c>
      <c r="H471" s="8"/>
    </row>
    <row r="472" spans="1:8" ht="51">
      <c r="A472" s="20">
        <v>20</v>
      </c>
      <c r="B472" s="32" t="s">
        <v>95</v>
      </c>
      <c r="C472" s="29" t="s">
        <v>76</v>
      </c>
      <c r="D472" s="29" t="s">
        <v>77</v>
      </c>
      <c r="E472" s="10" t="s">
        <v>13</v>
      </c>
      <c r="F472" s="8"/>
      <c r="G472" s="12">
        <v>22353.47455639803</v>
      </c>
      <c r="H472" s="8"/>
    </row>
    <row r="473" spans="1:8" ht="12.75">
      <c r="A473" s="23"/>
      <c r="B473" s="33"/>
      <c r="C473" s="30"/>
      <c r="D473" s="30"/>
      <c r="E473" s="10" t="s">
        <v>44</v>
      </c>
      <c r="F473" s="8"/>
      <c r="G473" s="12">
        <v>15511.158446025169</v>
      </c>
      <c r="H473" s="8"/>
    </row>
    <row r="474" spans="1:8" ht="25.5">
      <c r="A474" s="23"/>
      <c r="B474" s="33"/>
      <c r="C474" s="30"/>
      <c r="D474" s="30"/>
      <c r="E474" s="10" t="s">
        <v>45</v>
      </c>
      <c r="F474" s="8"/>
      <c r="G474" s="12">
        <v>108.93597084342998</v>
      </c>
      <c r="H474" s="8"/>
    </row>
    <row r="475" spans="1:8" ht="25.5">
      <c r="A475" s="23"/>
      <c r="B475" s="33"/>
      <c r="C475" s="30"/>
      <c r="D475" s="30"/>
      <c r="E475" s="10" t="s">
        <v>14</v>
      </c>
      <c r="F475" s="8"/>
      <c r="G475" s="12">
        <v>9092.550613616822</v>
      </c>
      <c r="H475" s="8"/>
    </row>
    <row r="476" spans="1:8" ht="12.75">
      <c r="A476" s="23"/>
      <c r="B476" s="33"/>
      <c r="C476" s="30"/>
      <c r="D476" s="30"/>
      <c r="E476" s="10" t="s">
        <v>46</v>
      </c>
      <c r="F476" s="8"/>
      <c r="G476" s="12">
        <v>343.5472524036582</v>
      </c>
      <c r="H476" s="8"/>
    </row>
    <row r="477" spans="1:8" ht="12.75">
      <c r="A477" s="23"/>
      <c r="B477" s="33"/>
      <c r="C477" s="30"/>
      <c r="D477" s="30"/>
      <c r="E477" s="10" t="s">
        <v>15</v>
      </c>
      <c r="F477" s="8"/>
      <c r="G477" s="12">
        <v>813.0618306886578</v>
      </c>
      <c r="H477" s="8"/>
    </row>
    <row r="478" spans="1:8" ht="12.75">
      <c r="A478" s="23"/>
      <c r="B478" s="33"/>
      <c r="C478" s="30"/>
      <c r="D478" s="30"/>
      <c r="E478" s="10" t="s">
        <v>16</v>
      </c>
      <c r="F478" s="8"/>
      <c r="G478" s="12">
        <v>1053.5449073712184</v>
      </c>
      <c r="H478" s="8"/>
    </row>
    <row r="479" spans="1:8" ht="12.75">
      <c r="A479" s="23"/>
      <c r="B479" s="33"/>
      <c r="C479" s="30"/>
      <c r="D479" s="30"/>
      <c r="E479" s="10" t="s">
        <v>47</v>
      </c>
      <c r="F479" s="8"/>
      <c r="G479" s="12">
        <v>0</v>
      </c>
      <c r="H479" s="8"/>
    </row>
    <row r="480" spans="1:8" ht="12.75">
      <c r="A480" s="23"/>
      <c r="B480" s="33"/>
      <c r="C480" s="30"/>
      <c r="D480" s="30"/>
      <c r="E480" s="10" t="s">
        <v>48</v>
      </c>
      <c r="F480" s="8"/>
      <c r="G480" s="12">
        <v>17818.65082466974</v>
      </c>
      <c r="H480" s="8"/>
    </row>
    <row r="481" spans="1:8" ht="12.75">
      <c r="A481" s="23"/>
      <c r="B481" s="33"/>
      <c r="C481" s="30"/>
      <c r="D481" s="30"/>
      <c r="E481" s="10" t="s">
        <v>18</v>
      </c>
      <c r="F481" s="8"/>
      <c r="G481" s="12">
        <v>0</v>
      </c>
      <c r="H481" s="8"/>
    </row>
    <row r="482" spans="1:8" ht="12.75">
      <c r="A482" s="23"/>
      <c r="B482" s="33"/>
      <c r="C482" s="30"/>
      <c r="D482" s="30"/>
      <c r="E482" s="10" t="s">
        <v>19</v>
      </c>
      <c r="F482" s="8"/>
      <c r="G482" s="12">
        <v>10054.482920347064</v>
      </c>
      <c r="H482" s="8"/>
    </row>
    <row r="483" spans="1:8" ht="12.75">
      <c r="A483" s="23"/>
      <c r="B483" s="33"/>
      <c r="C483" s="30"/>
      <c r="D483" s="30"/>
      <c r="E483" s="10" t="s">
        <v>20</v>
      </c>
      <c r="F483" s="8"/>
      <c r="G483" s="12">
        <v>1339.8342843742669</v>
      </c>
      <c r="H483" s="8"/>
    </row>
    <row r="484" spans="1:8" ht="12.75">
      <c r="A484" s="23"/>
      <c r="B484" s="33"/>
      <c r="C484" s="30"/>
      <c r="D484" s="30"/>
      <c r="E484" s="10" t="s">
        <v>22</v>
      </c>
      <c r="F484" s="8"/>
      <c r="G484" s="12">
        <v>4156.921754084265</v>
      </c>
      <c r="H484" s="8"/>
    </row>
    <row r="485" spans="1:8" ht="12.75">
      <c r="A485" s="23"/>
      <c r="B485" s="33"/>
      <c r="C485" s="30"/>
      <c r="D485" s="30"/>
      <c r="E485" s="10" t="s">
        <v>49</v>
      </c>
      <c r="F485" s="8"/>
      <c r="G485" s="12">
        <v>858.8681310091457</v>
      </c>
      <c r="H485" s="8"/>
    </row>
    <row r="486" spans="1:8" ht="12.75">
      <c r="A486" s="23"/>
      <c r="B486" s="33"/>
      <c r="C486" s="30"/>
      <c r="D486" s="30"/>
      <c r="E486" s="10" t="s">
        <v>50</v>
      </c>
      <c r="F486" s="8"/>
      <c r="G486" s="12">
        <v>200.40256390213398</v>
      </c>
      <c r="H486" s="8"/>
    </row>
    <row r="487" spans="1:8" ht="12.75">
      <c r="A487" s="23"/>
      <c r="B487" s="33"/>
      <c r="C487" s="30"/>
      <c r="D487" s="30"/>
      <c r="E487" s="10" t="s">
        <v>24</v>
      </c>
      <c r="F487" s="8"/>
      <c r="G487" s="12">
        <v>7626.749003361212</v>
      </c>
      <c r="H487" s="8"/>
    </row>
    <row r="488" spans="1:8" ht="25.5">
      <c r="A488" s="23"/>
      <c r="B488" s="33"/>
      <c r="C488" s="30"/>
      <c r="D488" s="30"/>
      <c r="E488" s="10" t="s">
        <v>25</v>
      </c>
      <c r="F488" s="8"/>
      <c r="G488" s="12">
        <v>0</v>
      </c>
      <c r="H488" s="8"/>
    </row>
    <row r="489" spans="1:8" ht="25.5">
      <c r="A489" s="23"/>
      <c r="B489" s="33"/>
      <c r="C489" s="30"/>
      <c r="D489" s="30"/>
      <c r="E489" s="10" t="s">
        <v>28</v>
      </c>
      <c r="F489" s="8"/>
      <c r="G489" s="12">
        <v>251.9346517626827</v>
      </c>
      <c r="H489" s="8"/>
    </row>
    <row r="490" spans="1:8" ht="25.5">
      <c r="A490" s="23"/>
      <c r="B490" s="33"/>
      <c r="C490" s="30"/>
      <c r="D490" s="30"/>
      <c r="E490" s="10" t="s">
        <v>29</v>
      </c>
      <c r="F490" s="8"/>
      <c r="G490" s="12">
        <v>0</v>
      </c>
      <c r="H490" s="8"/>
    </row>
    <row r="491" spans="1:8" ht="25.5">
      <c r="A491" s="23"/>
      <c r="B491" s="33"/>
      <c r="C491" s="30"/>
      <c r="D491" s="30"/>
      <c r="E491" s="10" t="s">
        <v>30</v>
      </c>
      <c r="F491" s="8"/>
      <c r="G491" s="12">
        <v>4574.904244508715</v>
      </c>
      <c r="H491" s="8"/>
    </row>
    <row r="492" spans="1:8" ht="12.75">
      <c r="A492" s="23"/>
      <c r="B492" s="33"/>
      <c r="C492" s="30"/>
      <c r="D492" s="30"/>
      <c r="E492" s="10" t="s">
        <v>51</v>
      </c>
      <c r="F492" s="8"/>
      <c r="G492" s="12">
        <v>0</v>
      </c>
      <c r="H492" s="8"/>
    </row>
    <row r="493" spans="1:8" ht="12.75">
      <c r="A493" s="23"/>
      <c r="B493" s="33"/>
      <c r="C493" s="30"/>
      <c r="D493" s="30"/>
      <c r="E493" s="10" t="s">
        <v>35</v>
      </c>
      <c r="F493" s="8"/>
      <c r="G493" s="12">
        <v>40.080512780426794</v>
      </c>
      <c r="H493" s="8"/>
    </row>
    <row r="494" spans="1:8" ht="12.75">
      <c r="A494" s="23"/>
      <c r="B494" s="33"/>
      <c r="C494" s="30"/>
      <c r="D494" s="30"/>
      <c r="E494" s="10" t="s">
        <v>52</v>
      </c>
      <c r="F494" s="8"/>
      <c r="G494" s="12">
        <v>0</v>
      </c>
      <c r="H494" s="8"/>
    </row>
    <row r="495" spans="1:8" ht="12.75">
      <c r="A495" s="26"/>
      <c r="B495" s="34"/>
      <c r="C495" s="31"/>
      <c r="D495" s="31"/>
      <c r="E495" s="10" t="s">
        <v>53</v>
      </c>
      <c r="F495" s="8"/>
      <c r="G495" s="12">
        <v>33369.88978347534</v>
      </c>
      <c r="H495" s="8"/>
    </row>
    <row r="496" spans="1:8" ht="51">
      <c r="A496" s="20">
        <v>21</v>
      </c>
      <c r="B496" s="32" t="s">
        <v>96</v>
      </c>
      <c r="C496" s="29" t="s">
        <v>74</v>
      </c>
      <c r="D496" s="29" t="s">
        <v>78</v>
      </c>
      <c r="E496" s="10" t="s">
        <v>13</v>
      </c>
      <c r="F496" s="8"/>
      <c r="G496" s="12">
        <v>12206.675525678103</v>
      </c>
      <c r="H496" s="8"/>
    </row>
    <row r="497" spans="1:8" ht="12.75">
      <c r="A497" s="23"/>
      <c r="B497" s="24"/>
      <c r="C497" s="30"/>
      <c r="D497" s="30"/>
      <c r="E497" s="10" t="s">
        <v>44</v>
      </c>
      <c r="F497" s="8"/>
      <c r="G497" s="12">
        <v>8470.257171890877</v>
      </c>
      <c r="H497" s="8"/>
    </row>
    <row r="498" spans="1:8" ht="25.5">
      <c r="A498" s="23"/>
      <c r="B498" s="24"/>
      <c r="C498" s="30"/>
      <c r="D498" s="30"/>
      <c r="E498" s="10" t="s">
        <v>45</v>
      </c>
      <c r="F498" s="8"/>
      <c r="G498" s="12">
        <v>59.48721957320409</v>
      </c>
      <c r="H498" s="8"/>
    </row>
    <row r="499" spans="1:8" ht="25.5">
      <c r="A499" s="23"/>
      <c r="B499" s="24"/>
      <c r="C499" s="30"/>
      <c r="D499" s="30"/>
      <c r="E499" s="10" t="s">
        <v>14</v>
      </c>
      <c r="F499" s="8"/>
      <c r="G499" s="12">
        <v>4965.215352145705</v>
      </c>
      <c r="H499" s="8"/>
    </row>
    <row r="500" spans="1:8" ht="12.75">
      <c r="A500" s="23"/>
      <c r="B500" s="24"/>
      <c r="C500" s="30"/>
      <c r="D500" s="30"/>
      <c r="E500" s="10" t="s">
        <v>46</v>
      </c>
      <c r="F500" s="8"/>
      <c r="G500" s="12">
        <v>187.60259516923315</v>
      </c>
      <c r="H500" s="8"/>
    </row>
    <row r="501" spans="1:8" ht="12.75">
      <c r="A501" s="23"/>
      <c r="B501" s="24"/>
      <c r="C501" s="30"/>
      <c r="D501" s="30"/>
      <c r="E501" s="10" t="s">
        <v>15</v>
      </c>
      <c r="F501" s="8"/>
      <c r="G501" s="12">
        <v>443.99280856718514</v>
      </c>
      <c r="H501" s="8"/>
    </row>
    <row r="502" spans="1:8" ht="12.75">
      <c r="A502" s="23"/>
      <c r="B502" s="24"/>
      <c r="C502" s="30"/>
      <c r="D502" s="30"/>
      <c r="E502" s="10" t="s">
        <v>16</v>
      </c>
      <c r="F502" s="8"/>
      <c r="G502" s="12">
        <v>575.3146251856483</v>
      </c>
      <c r="H502" s="8"/>
    </row>
    <row r="503" spans="1:8" ht="12.75">
      <c r="A503" s="23"/>
      <c r="B503" s="24"/>
      <c r="C503" s="30"/>
      <c r="D503" s="30"/>
      <c r="E503" s="10" t="s">
        <v>47</v>
      </c>
      <c r="F503" s="8"/>
      <c r="G503" s="12">
        <v>0</v>
      </c>
      <c r="H503" s="8"/>
    </row>
    <row r="504" spans="1:8" ht="12.75">
      <c r="A504" s="23"/>
      <c r="B504" s="24"/>
      <c r="C504" s="30"/>
      <c r="D504" s="30"/>
      <c r="E504" s="10" t="s">
        <v>48</v>
      </c>
      <c r="F504" s="8"/>
      <c r="G504" s="12">
        <v>9730.321269444226</v>
      </c>
      <c r="H504" s="8"/>
    </row>
    <row r="505" spans="1:8" ht="12.75">
      <c r="A505" s="23"/>
      <c r="B505" s="24"/>
      <c r="C505" s="30"/>
      <c r="D505" s="30"/>
      <c r="E505" s="10" t="s">
        <v>18</v>
      </c>
      <c r="F505" s="8"/>
      <c r="G505" s="12">
        <v>0</v>
      </c>
      <c r="H505" s="8"/>
    </row>
    <row r="506" spans="1:8" ht="12.75">
      <c r="A506" s="23"/>
      <c r="B506" s="24"/>
      <c r="C506" s="30"/>
      <c r="D506" s="30"/>
      <c r="E506" s="10" t="s">
        <v>19</v>
      </c>
      <c r="F506" s="8"/>
      <c r="G506" s="12">
        <v>5490.502618619556</v>
      </c>
      <c r="H506" s="8"/>
    </row>
    <row r="507" spans="1:8" ht="12.75">
      <c r="A507" s="23"/>
      <c r="B507" s="24"/>
      <c r="C507" s="30"/>
      <c r="D507" s="30"/>
      <c r="E507" s="10" t="s">
        <v>20</v>
      </c>
      <c r="F507" s="8"/>
      <c r="G507" s="12">
        <v>731.6501211600092</v>
      </c>
      <c r="H507" s="8"/>
    </row>
    <row r="508" spans="1:8" ht="12.75">
      <c r="A508" s="23"/>
      <c r="B508" s="24"/>
      <c r="C508" s="30"/>
      <c r="D508" s="30"/>
      <c r="E508" s="10" t="s">
        <v>22</v>
      </c>
      <c r="F508" s="8"/>
      <c r="G508" s="12">
        <v>2269.991401547721</v>
      </c>
      <c r="H508" s="8"/>
    </row>
    <row r="509" spans="1:8" ht="12.75">
      <c r="A509" s="23"/>
      <c r="B509" s="24"/>
      <c r="C509" s="30"/>
      <c r="D509" s="30"/>
      <c r="E509" s="10" t="s">
        <v>49</v>
      </c>
      <c r="F509" s="8"/>
      <c r="G509" s="12">
        <v>469.00648792308294</v>
      </c>
      <c r="H509" s="8"/>
    </row>
    <row r="510" spans="1:8" ht="12.75">
      <c r="A510" s="23"/>
      <c r="B510" s="24"/>
      <c r="C510" s="30"/>
      <c r="D510" s="30"/>
      <c r="E510" s="10" t="s">
        <v>50</v>
      </c>
      <c r="F510" s="8"/>
      <c r="G510" s="12">
        <v>109.43484718205268</v>
      </c>
      <c r="H510" s="8"/>
    </row>
    <row r="511" spans="1:8" ht="12.75">
      <c r="A511" s="23"/>
      <c r="B511" s="24"/>
      <c r="C511" s="30"/>
      <c r="D511" s="30"/>
      <c r="E511" s="10" t="s">
        <v>24</v>
      </c>
      <c r="F511" s="8"/>
      <c r="G511" s="12">
        <v>4164.777612756976</v>
      </c>
      <c r="H511" s="8"/>
    </row>
    <row r="512" spans="1:8" ht="25.5">
      <c r="A512" s="23"/>
      <c r="B512" s="24"/>
      <c r="C512" s="30"/>
      <c r="D512" s="30"/>
      <c r="E512" s="10" t="s">
        <v>25</v>
      </c>
      <c r="F512" s="8"/>
      <c r="G512" s="12">
        <v>0</v>
      </c>
      <c r="H512" s="8"/>
    </row>
    <row r="513" spans="1:8" ht="25.5">
      <c r="A513" s="23"/>
      <c r="B513" s="24"/>
      <c r="C513" s="30"/>
      <c r="D513" s="30"/>
      <c r="E513" s="10" t="s">
        <v>28</v>
      </c>
      <c r="F513" s="8"/>
      <c r="G513" s="12">
        <v>137.57523645743765</v>
      </c>
      <c r="H513" s="8"/>
    </row>
    <row r="514" spans="1:8" ht="25.5">
      <c r="A514" s="23"/>
      <c r="B514" s="24"/>
      <c r="C514" s="30"/>
      <c r="D514" s="30"/>
      <c r="E514" s="10" t="s">
        <v>29</v>
      </c>
      <c r="F514" s="8"/>
      <c r="G514" s="12">
        <v>0</v>
      </c>
      <c r="H514" s="8"/>
    </row>
    <row r="515" spans="1:8" ht="25.5">
      <c r="A515" s="23"/>
      <c r="B515" s="24"/>
      <c r="C515" s="30"/>
      <c r="D515" s="30"/>
      <c r="E515" s="10" t="s">
        <v>30</v>
      </c>
      <c r="F515" s="8"/>
      <c r="G515" s="12">
        <v>2498.2412256702883</v>
      </c>
      <c r="H515" s="8"/>
    </row>
    <row r="516" spans="1:8" ht="12.75">
      <c r="A516" s="23"/>
      <c r="B516" s="24"/>
      <c r="C516" s="30"/>
      <c r="D516" s="30"/>
      <c r="E516" s="10" t="s">
        <v>51</v>
      </c>
      <c r="F516" s="8"/>
      <c r="G516" s="12">
        <v>0</v>
      </c>
      <c r="H516" s="8"/>
    </row>
    <row r="517" spans="1:8" ht="12.75">
      <c r="A517" s="23"/>
      <c r="B517" s="24"/>
      <c r="C517" s="30"/>
      <c r="D517" s="30"/>
      <c r="E517" s="10" t="s">
        <v>35</v>
      </c>
      <c r="F517" s="8"/>
      <c r="G517" s="12">
        <v>21.886969436410535</v>
      </c>
      <c r="H517" s="8"/>
    </row>
    <row r="518" spans="1:8" ht="12.75">
      <c r="A518" s="23"/>
      <c r="B518" s="24"/>
      <c r="C518" s="30"/>
      <c r="D518" s="30"/>
      <c r="E518" s="10" t="s">
        <v>52</v>
      </c>
      <c r="F518" s="8"/>
      <c r="G518" s="12">
        <v>0</v>
      </c>
      <c r="H518" s="8"/>
    </row>
    <row r="519" spans="1:8" ht="12.75">
      <c r="A519" s="26"/>
      <c r="B519" s="27"/>
      <c r="C519" s="31"/>
      <c r="D519" s="31"/>
      <c r="E519" s="10" t="s">
        <v>53</v>
      </c>
      <c r="F519" s="8"/>
      <c r="G519" s="12">
        <v>18222.465410771514</v>
      </c>
      <c r="H519" s="8"/>
    </row>
  </sheetData>
  <sheetProtection/>
  <mergeCells count="85">
    <mergeCell ref="A496:A519"/>
    <mergeCell ref="B496:B519"/>
    <mergeCell ref="C496:C519"/>
    <mergeCell ref="D496:D519"/>
    <mergeCell ref="A448:A471"/>
    <mergeCell ref="B448:B471"/>
    <mergeCell ref="C448:C471"/>
    <mergeCell ref="D448:D471"/>
    <mergeCell ref="A472:A495"/>
    <mergeCell ref="B472:B495"/>
    <mergeCell ref="C472:C495"/>
    <mergeCell ref="D472:D495"/>
    <mergeCell ref="A400:A423"/>
    <mergeCell ref="B400:B423"/>
    <mergeCell ref="C400:C423"/>
    <mergeCell ref="D400:D423"/>
    <mergeCell ref="A424:A447"/>
    <mergeCell ref="B424:B447"/>
    <mergeCell ref="C424:C447"/>
    <mergeCell ref="D424:D447"/>
    <mergeCell ref="A352:A375"/>
    <mergeCell ref="B352:B375"/>
    <mergeCell ref="C352:C375"/>
    <mergeCell ref="D352:D375"/>
    <mergeCell ref="A376:A399"/>
    <mergeCell ref="B376:B399"/>
    <mergeCell ref="C376:C399"/>
    <mergeCell ref="D376:D399"/>
    <mergeCell ref="A304:A327"/>
    <mergeCell ref="B304:B327"/>
    <mergeCell ref="C304:C327"/>
    <mergeCell ref="D304:D327"/>
    <mergeCell ref="A328:A351"/>
    <mergeCell ref="B328:B351"/>
    <mergeCell ref="C328:C351"/>
    <mergeCell ref="D328:D351"/>
    <mergeCell ref="A256:A279"/>
    <mergeCell ref="B256:B279"/>
    <mergeCell ref="C256:C279"/>
    <mergeCell ref="D256:D279"/>
    <mergeCell ref="A280:A303"/>
    <mergeCell ref="B280:B303"/>
    <mergeCell ref="C280:C303"/>
    <mergeCell ref="D280:D303"/>
    <mergeCell ref="A208:A231"/>
    <mergeCell ref="B208:B231"/>
    <mergeCell ref="C208:C231"/>
    <mergeCell ref="D208:D231"/>
    <mergeCell ref="A232:A255"/>
    <mergeCell ref="B232:B255"/>
    <mergeCell ref="C232:C255"/>
    <mergeCell ref="D232:D255"/>
    <mergeCell ref="A160:A183"/>
    <mergeCell ref="B160:B183"/>
    <mergeCell ref="C160:C183"/>
    <mergeCell ref="D160:D183"/>
    <mergeCell ref="A184:A207"/>
    <mergeCell ref="B184:B207"/>
    <mergeCell ref="C184:C207"/>
    <mergeCell ref="D184:D207"/>
    <mergeCell ref="A112:A135"/>
    <mergeCell ref="B112:B135"/>
    <mergeCell ref="C112:C135"/>
    <mergeCell ref="D112:D135"/>
    <mergeCell ref="A136:A159"/>
    <mergeCell ref="B136:B159"/>
    <mergeCell ref="C136:C159"/>
    <mergeCell ref="D136:D159"/>
    <mergeCell ref="A64:A87"/>
    <mergeCell ref="B64:B87"/>
    <mergeCell ref="C64:C87"/>
    <mergeCell ref="D64:D87"/>
    <mergeCell ref="A88:A111"/>
    <mergeCell ref="B88:B111"/>
    <mergeCell ref="C88:C111"/>
    <mergeCell ref="D88:D111"/>
    <mergeCell ref="A6:H6"/>
    <mergeCell ref="A7:H7"/>
    <mergeCell ref="A8:H8"/>
    <mergeCell ref="A12:A39"/>
    <mergeCell ref="B12:B39"/>
    <mergeCell ref="A40:A63"/>
    <mergeCell ref="B40:B63"/>
    <mergeCell ref="C40:C63"/>
    <mergeCell ref="D40:D6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9"/>
  <sheetViews>
    <sheetView zoomScale="90" zoomScaleNormal="90" zoomScalePageLayoutView="0" workbookViewId="0" topLeftCell="A1">
      <selection activeCell="A8" sqref="A8:H8"/>
    </sheetView>
  </sheetViews>
  <sheetFormatPr defaultColWidth="15.875" defaultRowHeight="12.75"/>
  <cols>
    <col min="1" max="1" width="5.25390625" style="1" customWidth="1"/>
    <col min="2" max="2" width="32.375" style="1" customWidth="1"/>
    <col min="3" max="3" width="21.625" style="1" customWidth="1"/>
    <col min="4" max="4" width="17.625" style="1" customWidth="1"/>
    <col min="5" max="5" width="57.625" style="1" customWidth="1"/>
    <col min="6" max="16384" width="15.875" style="1" customWidth="1"/>
  </cols>
  <sheetData>
    <row r="1" ht="12.75">
      <c r="H1" s="2" t="s">
        <v>6</v>
      </c>
    </row>
    <row r="2" ht="12.75">
      <c r="H2" s="2" t="s">
        <v>2</v>
      </c>
    </row>
    <row r="3" ht="12.75">
      <c r="H3" s="2" t="s">
        <v>3</v>
      </c>
    </row>
    <row r="4" s="3" customFormat="1" ht="15.75"/>
    <row r="5" s="3" customFormat="1" ht="15.75"/>
    <row r="6" spans="1:8" ht="16.5">
      <c r="A6" s="13" t="s">
        <v>7</v>
      </c>
      <c r="B6" s="13"/>
      <c r="C6" s="13"/>
      <c r="D6" s="13"/>
      <c r="E6" s="13"/>
      <c r="F6" s="13"/>
      <c r="G6" s="13"/>
      <c r="H6" s="13"/>
    </row>
    <row r="7" spans="1:8" ht="16.5">
      <c r="A7" s="13" t="s">
        <v>8</v>
      </c>
      <c r="B7" s="13"/>
      <c r="C7" s="13"/>
      <c r="D7" s="13"/>
      <c r="E7" s="13"/>
      <c r="F7" s="13"/>
      <c r="G7" s="13"/>
      <c r="H7" s="13"/>
    </row>
    <row r="8" spans="1:8" ht="16.5">
      <c r="A8" s="13" t="s">
        <v>100</v>
      </c>
      <c r="B8" s="13"/>
      <c r="C8" s="13"/>
      <c r="D8" s="13"/>
      <c r="E8" s="13"/>
      <c r="F8" s="13"/>
      <c r="G8" s="13"/>
      <c r="H8" s="13"/>
    </row>
    <row r="9" s="3" customFormat="1" ht="15.75"/>
    <row r="10" spans="1:8" s="5" customFormat="1" ht="130.5" customHeight="1">
      <c r="A10" s="4" t="s">
        <v>0</v>
      </c>
      <c r="B10" s="4" t="s">
        <v>1</v>
      </c>
      <c r="C10" s="4" t="s">
        <v>5</v>
      </c>
      <c r="D10" s="4" t="s">
        <v>4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9" customFormat="1" ht="11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6" customFormat="1" ht="48" customHeight="1">
      <c r="A12" s="14">
        <v>1</v>
      </c>
      <c r="B12" s="17" t="s">
        <v>41</v>
      </c>
      <c r="C12" s="11"/>
      <c r="D12" s="11"/>
      <c r="E12" s="10" t="s">
        <v>13</v>
      </c>
      <c r="F12" s="8"/>
      <c r="G12" s="12">
        <v>524.6</v>
      </c>
      <c r="H12" s="11"/>
    </row>
    <row r="13" spans="1:8" ht="25.5" customHeight="1">
      <c r="A13" s="15"/>
      <c r="B13" s="18"/>
      <c r="C13" s="8"/>
      <c r="D13" s="8"/>
      <c r="E13" s="10" t="s">
        <v>39</v>
      </c>
      <c r="F13" s="8"/>
      <c r="G13" s="12">
        <v>71.1</v>
      </c>
      <c r="H13" s="8"/>
    </row>
    <row r="14" spans="1:8" ht="36.75" customHeight="1">
      <c r="A14" s="15"/>
      <c r="B14" s="18"/>
      <c r="C14" s="8"/>
      <c r="D14" s="8"/>
      <c r="E14" s="10" t="s">
        <v>14</v>
      </c>
      <c r="F14" s="8"/>
      <c r="G14" s="12">
        <v>480.3</v>
      </c>
      <c r="H14" s="8"/>
    </row>
    <row r="15" spans="1:8" ht="12.75">
      <c r="A15" s="15"/>
      <c r="B15" s="18"/>
      <c r="C15" s="8"/>
      <c r="D15" s="8"/>
      <c r="E15" s="10" t="s">
        <v>15</v>
      </c>
      <c r="F15" s="8"/>
      <c r="G15" s="12">
        <v>0.2</v>
      </c>
      <c r="H15" s="8"/>
    </row>
    <row r="16" spans="1:8" ht="22.5" customHeight="1">
      <c r="A16" s="15"/>
      <c r="B16" s="18"/>
      <c r="C16" s="8"/>
      <c r="D16" s="8"/>
      <c r="E16" s="10" t="s">
        <v>16</v>
      </c>
      <c r="F16" s="8"/>
      <c r="G16" s="12">
        <v>24.7</v>
      </c>
      <c r="H16" s="8"/>
    </row>
    <row r="17" spans="1:8" ht="22.5" customHeight="1">
      <c r="A17" s="15"/>
      <c r="B17" s="18"/>
      <c r="C17" s="8"/>
      <c r="D17" s="8"/>
      <c r="E17" s="10" t="s">
        <v>17</v>
      </c>
      <c r="F17" s="8"/>
      <c r="G17" s="12">
        <v>2.2</v>
      </c>
      <c r="H17" s="8"/>
    </row>
    <row r="18" spans="1:8" ht="22.5" customHeight="1">
      <c r="A18" s="15"/>
      <c r="B18" s="18"/>
      <c r="C18" s="8"/>
      <c r="D18" s="8"/>
      <c r="E18" s="10" t="s">
        <v>40</v>
      </c>
      <c r="F18" s="8"/>
      <c r="G18" s="12">
        <v>197.3</v>
      </c>
      <c r="H18" s="8"/>
    </row>
    <row r="19" spans="1:8" ht="12.75">
      <c r="A19" s="15"/>
      <c r="B19" s="18"/>
      <c r="C19" s="8"/>
      <c r="D19" s="8"/>
      <c r="E19" s="10" t="s">
        <v>18</v>
      </c>
      <c r="F19" s="8"/>
      <c r="G19" s="12">
        <v>17.5</v>
      </c>
      <c r="H19" s="8"/>
    </row>
    <row r="20" spans="1:8" ht="18.75" customHeight="1">
      <c r="A20" s="15"/>
      <c r="B20" s="18"/>
      <c r="C20" s="8"/>
      <c r="D20" s="8"/>
      <c r="E20" s="10" t="s">
        <v>19</v>
      </c>
      <c r="F20" s="8"/>
      <c r="G20" s="12">
        <v>1170.7</v>
      </c>
      <c r="H20" s="8"/>
    </row>
    <row r="21" spans="1:8" ht="12.75">
      <c r="A21" s="15"/>
      <c r="B21" s="18"/>
      <c r="C21" s="8"/>
      <c r="D21" s="8"/>
      <c r="E21" s="10" t="s">
        <v>20</v>
      </c>
      <c r="F21" s="8"/>
      <c r="G21" s="12">
        <v>502.7</v>
      </c>
      <c r="H21" s="8"/>
    </row>
    <row r="22" spans="1:8" ht="12.75">
      <c r="A22" s="15"/>
      <c r="B22" s="18"/>
      <c r="C22" s="8"/>
      <c r="D22" s="8"/>
      <c r="E22" s="10" t="s">
        <v>21</v>
      </c>
      <c r="F22" s="8"/>
      <c r="G22" s="12">
        <v>6.3</v>
      </c>
      <c r="H22" s="8"/>
    </row>
    <row r="23" spans="1:8" ht="12.75">
      <c r="A23" s="15"/>
      <c r="B23" s="18"/>
      <c r="C23" s="8"/>
      <c r="D23" s="8"/>
      <c r="E23" s="10" t="s">
        <v>22</v>
      </c>
      <c r="F23" s="8"/>
      <c r="G23" s="12">
        <v>386.6</v>
      </c>
      <c r="H23" s="8"/>
    </row>
    <row r="24" spans="1:8" ht="12.75">
      <c r="A24" s="15"/>
      <c r="B24" s="18"/>
      <c r="C24" s="8"/>
      <c r="D24" s="8"/>
      <c r="E24" s="10" t="s">
        <v>23</v>
      </c>
      <c r="F24" s="8"/>
      <c r="G24" s="12">
        <v>695.5</v>
      </c>
      <c r="H24" s="8"/>
    </row>
    <row r="25" spans="1:8" ht="12.75">
      <c r="A25" s="15"/>
      <c r="B25" s="18"/>
      <c r="C25" s="8"/>
      <c r="D25" s="8"/>
      <c r="E25" s="10" t="s">
        <v>24</v>
      </c>
      <c r="F25" s="8"/>
      <c r="G25" s="12">
        <v>409.1</v>
      </c>
      <c r="H25" s="8"/>
    </row>
    <row r="26" spans="1:8" ht="36" customHeight="1">
      <c r="A26" s="15"/>
      <c r="B26" s="18"/>
      <c r="C26" s="8"/>
      <c r="D26" s="8"/>
      <c r="E26" s="10" t="s">
        <v>25</v>
      </c>
      <c r="F26" s="8"/>
      <c r="G26" s="12">
        <v>7.7</v>
      </c>
      <c r="H26" s="8"/>
    </row>
    <row r="27" spans="1:8" ht="36" customHeight="1">
      <c r="A27" s="15"/>
      <c r="B27" s="18"/>
      <c r="C27" s="8"/>
      <c r="D27" s="8"/>
      <c r="E27" s="10" t="s">
        <v>26</v>
      </c>
      <c r="F27" s="8"/>
      <c r="G27" s="12">
        <v>0</v>
      </c>
      <c r="H27" s="8"/>
    </row>
    <row r="28" spans="1:8" ht="36" customHeight="1">
      <c r="A28" s="15"/>
      <c r="B28" s="18"/>
      <c r="C28" s="8"/>
      <c r="D28" s="8"/>
      <c r="E28" s="10" t="s">
        <v>27</v>
      </c>
      <c r="F28" s="8"/>
      <c r="G28" s="12">
        <v>147.9</v>
      </c>
      <c r="H28" s="8"/>
    </row>
    <row r="29" spans="1:8" ht="36" customHeight="1">
      <c r="A29" s="15"/>
      <c r="B29" s="18"/>
      <c r="C29" s="8"/>
      <c r="D29" s="8"/>
      <c r="E29" s="10" t="s">
        <v>28</v>
      </c>
      <c r="F29" s="8"/>
      <c r="G29" s="12">
        <v>85</v>
      </c>
      <c r="H29" s="8"/>
    </row>
    <row r="30" spans="1:8" ht="30.75" customHeight="1">
      <c r="A30" s="15"/>
      <c r="B30" s="18"/>
      <c r="C30" s="8"/>
      <c r="D30" s="8"/>
      <c r="E30" s="10" t="s">
        <v>29</v>
      </c>
      <c r="F30" s="8"/>
      <c r="G30" s="12">
        <v>10.2</v>
      </c>
      <c r="H30" s="8"/>
    </row>
    <row r="31" spans="1:8" ht="30.75" customHeight="1">
      <c r="A31" s="15"/>
      <c r="B31" s="18"/>
      <c r="C31" s="8"/>
      <c r="D31" s="8"/>
      <c r="E31" s="10" t="s">
        <v>30</v>
      </c>
      <c r="F31" s="8"/>
      <c r="G31" s="12">
        <v>0</v>
      </c>
      <c r="H31" s="8"/>
    </row>
    <row r="32" spans="1:8" ht="12.75">
      <c r="A32" s="15"/>
      <c r="B32" s="18"/>
      <c r="C32" s="8"/>
      <c r="D32" s="8"/>
      <c r="E32" s="10" t="s">
        <v>31</v>
      </c>
      <c r="F32" s="8"/>
      <c r="G32" s="12">
        <v>0</v>
      </c>
      <c r="H32" s="8"/>
    </row>
    <row r="33" spans="1:8" ht="34.5" customHeight="1">
      <c r="A33" s="15"/>
      <c r="B33" s="18"/>
      <c r="C33" s="8"/>
      <c r="D33" s="8"/>
      <c r="E33" s="10" t="s">
        <v>32</v>
      </c>
      <c r="F33" s="8"/>
      <c r="G33" s="12">
        <v>17.5</v>
      </c>
      <c r="H33" s="8"/>
    </row>
    <row r="34" spans="1:8" ht="26.25" customHeight="1">
      <c r="A34" s="15"/>
      <c r="B34" s="18"/>
      <c r="C34" s="8"/>
      <c r="D34" s="8"/>
      <c r="E34" s="10" t="s">
        <v>33</v>
      </c>
      <c r="F34" s="8"/>
      <c r="G34" s="12">
        <v>5.9</v>
      </c>
      <c r="H34" s="8"/>
    </row>
    <row r="35" spans="1:8" ht="12.75">
      <c r="A35" s="15"/>
      <c r="B35" s="18"/>
      <c r="C35" s="8"/>
      <c r="D35" s="8"/>
      <c r="E35" s="10" t="s">
        <v>34</v>
      </c>
      <c r="F35" s="8"/>
      <c r="G35" s="12">
        <v>168.1</v>
      </c>
      <c r="H35" s="8"/>
    </row>
    <row r="36" spans="1:8" ht="12.75">
      <c r="A36" s="15"/>
      <c r="B36" s="18"/>
      <c r="C36" s="8"/>
      <c r="D36" s="8"/>
      <c r="E36" s="10" t="s">
        <v>35</v>
      </c>
      <c r="F36" s="8"/>
      <c r="G36" s="12">
        <v>6.8</v>
      </c>
      <c r="H36" s="8"/>
    </row>
    <row r="37" spans="1:8" ht="12.75">
      <c r="A37" s="15"/>
      <c r="B37" s="18"/>
      <c r="C37" s="8"/>
      <c r="D37" s="8"/>
      <c r="E37" s="10" t="s">
        <v>36</v>
      </c>
      <c r="F37" s="8"/>
      <c r="G37" s="12">
        <v>0</v>
      </c>
      <c r="H37" s="8"/>
    </row>
    <row r="38" spans="1:8" ht="21.75" customHeight="1">
      <c r="A38" s="15"/>
      <c r="B38" s="18"/>
      <c r="C38" s="8"/>
      <c r="D38" s="8"/>
      <c r="E38" s="10" t="s">
        <v>37</v>
      </c>
      <c r="F38" s="8"/>
      <c r="G38" s="12">
        <v>46.1</v>
      </c>
      <c r="H38" s="8"/>
    </row>
    <row r="39" spans="1:8" ht="21.75" customHeight="1">
      <c r="A39" s="16"/>
      <c r="B39" s="19"/>
      <c r="C39" s="8"/>
      <c r="D39" s="8"/>
      <c r="E39" s="10" t="s">
        <v>38</v>
      </c>
      <c r="F39" s="8"/>
      <c r="G39" s="12">
        <v>0</v>
      </c>
      <c r="H39" s="8"/>
    </row>
    <row r="40" spans="1:8" ht="51">
      <c r="A40" s="20">
        <f>A12+1</f>
        <v>2</v>
      </c>
      <c r="B40" s="21" t="s">
        <v>43</v>
      </c>
      <c r="C40" s="22"/>
      <c r="D40" s="22"/>
      <c r="E40" s="10" t="s">
        <v>13</v>
      </c>
      <c r="F40" s="8"/>
      <c r="G40" s="12">
        <v>49963</v>
      </c>
      <c r="H40" s="8"/>
    </row>
    <row r="41" spans="1:8" ht="12.75">
      <c r="A41" s="23"/>
      <c r="B41" s="24"/>
      <c r="C41" s="25"/>
      <c r="D41" s="25"/>
      <c r="E41" s="10" t="s">
        <v>44</v>
      </c>
      <c r="F41" s="8"/>
      <c r="G41" s="12">
        <v>14915.96967091378</v>
      </c>
      <c r="H41" s="8"/>
    </row>
    <row r="42" spans="1:8" ht="25.5">
      <c r="A42" s="23"/>
      <c r="B42" s="24"/>
      <c r="C42" s="25"/>
      <c r="D42" s="25"/>
      <c r="E42" s="10" t="s">
        <v>45</v>
      </c>
      <c r="F42" s="8"/>
      <c r="G42" s="12">
        <v>349.48741499257403</v>
      </c>
      <c r="H42" s="8"/>
    </row>
    <row r="43" spans="1:8" ht="25.5">
      <c r="A43" s="23"/>
      <c r="B43" s="24"/>
      <c r="C43" s="25"/>
      <c r="D43" s="25"/>
      <c r="E43" s="10" t="s">
        <v>14</v>
      </c>
      <c r="F43" s="8"/>
      <c r="G43" s="12">
        <v>56081.841632142576</v>
      </c>
      <c r="H43" s="8"/>
    </row>
    <row r="44" spans="1:8" ht="12.75">
      <c r="A44" s="23"/>
      <c r="B44" s="24"/>
      <c r="C44" s="25"/>
      <c r="D44" s="25"/>
      <c r="E44" s="10" t="s">
        <v>46</v>
      </c>
      <c r="F44" s="8"/>
      <c r="G44" s="12">
        <v>0</v>
      </c>
      <c r="H44" s="8"/>
    </row>
    <row r="45" spans="1:8" ht="12.75">
      <c r="A45" s="23"/>
      <c r="B45" s="24"/>
      <c r="C45" s="25"/>
      <c r="D45" s="25"/>
      <c r="E45" s="10" t="s">
        <v>15</v>
      </c>
      <c r="F45" s="8"/>
      <c r="G45" s="12">
        <v>0</v>
      </c>
      <c r="H45" s="8"/>
    </row>
    <row r="46" spans="1:8" ht="12.75">
      <c r="A46" s="23"/>
      <c r="B46" s="24"/>
      <c r="C46" s="25"/>
      <c r="D46" s="25"/>
      <c r="E46" s="10" t="s">
        <v>16</v>
      </c>
      <c r="F46" s="8"/>
      <c r="G46" s="12">
        <v>1653.2478699288672</v>
      </c>
      <c r="H46" s="8"/>
    </row>
    <row r="47" spans="1:8" ht="12.75">
      <c r="A47" s="23"/>
      <c r="B47" s="24"/>
      <c r="C47" s="25"/>
      <c r="D47" s="25"/>
      <c r="E47" s="10" t="s">
        <v>47</v>
      </c>
      <c r="F47" s="8"/>
      <c r="G47" s="12">
        <v>0</v>
      </c>
      <c r="H47" s="8"/>
    </row>
    <row r="48" spans="1:8" ht="12.75">
      <c r="A48" s="23"/>
      <c r="B48" s="24"/>
      <c r="C48" s="25"/>
      <c r="D48" s="25"/>
      <c r="E48" s="10" t="s">
        <v>48</v>
      </c>
      <c r="F48" s="8"/>
      <c r="G48" s="12">
        <v>57165.63745798483</v>
      </c>
      <c r="H48" s="8"/>
    </row>
    <row r="49" spans="1:8" ht="12.75">
      <c r="A49" s="23"/>
      <c r="B49" s="24"/>
      <c r="C49" s="25"/>
      <c r="D49" s="25"/>
      <c r="E49" s="10" t="s">
        <v>18</v>
      </c>
      <c r="F49" s="8"/>
      <c r="G49" s="12">
        <v>0</v>
      </c>
      <c r="H49" s="8"/>
    </row>
    <row r="50" spans="1:8" ht="12.75">
      <c r="A50" s="23"/>
      <c r="B50" s="24"/>
      <c r="C50" s="25"/>
      <c r="D50" s="25"/>
      <c r="E50" s="10" t="s">
        <v>19</v>
      </c>
      <c r="F50" s="8"/>
      <c r="G50" s="12">
        <v>32256.702884389895</v>
      </c>
      <c r="H50" s="8"/>
    </row>
    <row r="51" spans="1:8" ht="12.75">
      <c r="A51" s="23"/>
      <c r="B51" s="24"/>
      <c r="C51" s="25"/>
      <c r="D51" s="25"/>
      <c r="E51" s="10" t="s">
        <v>20</v>
      </c>
      <c r="F51" s="8"/>
      <c r="G51" s="12">
        <v>4298.444461815055</v>
      </c>
      <c r="H51" s="8"/>
    </row>
    <row r="52" spans="1:8" ht="12.75">
      <c r="A52" s="23"/>
      <c r="B52" s="24"/>
      <c r="C52" s="25"/>
      <c r="D52" s="25"/>
      <c r="E52" s="10" t="s">
        <v>22</v>
      </c>
      <c r="F52" s="8"/>
      <c r="G52" s="12">
        <v>13336.199484092862</v>
      </c>
      <c r="H52" s="8"/>
    </row>
    <row r="53" spans="1:8" ht="12.75">
      <c r="A53" s="23"/>
      <c r="B53" s="24"/>
      <c r="C53" s="25"/>
      <c r="D53" s="25"/>
      <c r="E53" s="10" t="s">
        <v>49</v>
      </c>
      <c r="F53" s="8"/>
      <c r="G53" s="12">
        <v>2755.413116548112</v>
      </c>
      <c r="H53" s="8"/>
    </row>
    <row r="54" spans="1:8" ht="12.75">
      <c r="A54" s="23"/>
      <c r="B54" s="24"/>
      <c r="C54" s="25"/>
      <c r="D54" s="25"/>
      <c r="E54" s="10" t="s">
        <v>50</v>
      </c>
      <c r="F54" s="8"/>
      <c r="G54" s="12">
        <v>642.9297271945595</v>
      </c>
      <c r="H54" s="8"/>
    </row>
    <row r="55" spans="1:8" ht="12.75">
      <c r="A55" s="23"/>
      <c r="B55" s="24"/>
      <c r="C55" s="25"/>
      <c r="D55" s="25"/>
      <c r="E55" s="10" t="s">
        <v>24</v>
      </c>
      <c r="F55" s="8"/>
      <c r="G55" s="12">
        <v>22410.693347924647</v>
      </c>
      <c r="H55" s="8"/>
    </row>
    <row r="56" spans="1:8" ht="25.5">
      <c r="A56" s="23"/>
      <c r="B56" s="24"/>
      <c r="C56" s="25"/>
      <c r="D56" s="25"/>
      <c r="E56" s="10" t="s">
        <v>25</v>
      </c>
      <c r="F56" s="8"/>
      <c r="G56" s="12">
        <v>0</v>
      </c>
      <c r="H56" s="8"/>
    </row>
    <row r="57" spans="1:8" ht="25.5">
      <c r="A57" s="23"/>
      <c r="B57" s="24"/>
      <c r="C57" s="25"/>
      <c r="D57" s="25"/>
      <c r="E57" s="10" t="s">
        <v>28</v>
      </c>
      <c r="F57" s="8"/>
      <c r="G57" s="12">
        <v>808.2545141874463</v>
      </c>
      <c r="H57" s="8"/>
    </row>
    <row r="58" spans="1:8" ht="25.5">
      <c r="A58" s="23"/>
      <c r="B58" s="24"/>
      <c r="C58" s="25"/>
      <c r="D58" s="25"/>
      <c r="E58" s="10" t="s">
        <v>29</v>
      </c>
      <c r="F58" s="8"/>
      <c r="G58" s="12">
        <v>0</v>
      </c>
      <c r="H58" s="8"/>
    </row>
    <row r="59" spans="1:8" ht="25.5">
      <c r="A59" s="23"/>
      <c r="B59" s="24"/>
      <c r="C59" s="25"/>
      <c r="D59" s="25"/>
      <c r="E59" s="10" t="s">
        <v>30</v>
      </c>
      <c r="F59" s="8"/>
      <c r="G59" s="12">
        <v>14677.167200812943</v>
      </c>
      <c r="H59" s="8"/>
    </row>
    <row r="60" spans="1:8" ht="12.75">
      <c r="A60" s="23"/>
      <c r="B60" s="24"/>
      <c r="C60" s="25"/>
      <c r="D60" s="25"/>
      <c r="E60" s="10" t="s">
        <v>51</v>
      </c>
      <c r="F60" s="8"/>
      <c r="G60" s="12">
        <v>0</v>
      </c>
      <c r="H60" s="8"/>
    </row>
    <row r="61" spans="1:8" ht="12.75">
      <c r="A61" s="23"/>
      <c r="B61" s="24"/>
      <c r="C61" s="25"/>
      <c r="D61" s="25"/>
      <c r="E61" s="10" t="s">
        <v>35</v>
      </c>
      <c r="F61" s="8"/>
      <c r="G61" s="12">
        <v>128.5859454389119</v>
      </c>
      <c r="H61" s="8"/>
    </row>
    <row r="62" spans="1:8" ht="12.75">
      <c r="A62" s="23"/>
      <c r="B62" s="24"/>
      <c r="C62" s="25"/>
      <c r="D62" s="25"/>
      <c r="E62" s="10" t="s">
        <v>52</v>
      </c>
      <c r="F62" s="8"/>
      <c r="G62" s="12">
        <v>0</v>
      </c>
      <c r="H62" s="8"/>
    </row>
    <row r="63" spans="1:8" ht="12.75">
      <c r="A63" s="26"/>
      <c r="B63" s="27"/>
      <c r="C63" s="28"/>
      <c r="D63" s="28"/>
      <c r="E63" s="10" t="s">
        <v>53</v>
      </c>
      <c r="F63" s="8"/>
      <c r="G63" s="12">
        <v>18736.809192527162</v>
      </c>
      <c r="H63" s="8"/>
    </row>
    <row r="64" spans="1:8" ht="51">
      <c r="A64" s="20">
        <v>3</v>
      </c>
      <c r="B64" s="21" t="s">
        <v>54</v>
      </c>
      <c r="C64" s="22"/>
      <c r="D64" s="22"/>
      <c r="E64" s="10" t="s">
        <v>13</v>
      </c>
      <c r="F64" s="8"/>
      <c r="G64" s="12">
        <v>57884.7807394669</v>
      </c>
      <c r="H64" s="8"/>
    </row>
    <row r="65" spans="1:8" ht="12.75">
      <c r="A65" s="23"/>
      <c r="B65" s="24"/>
      <c r="C65" s="25"/>
      <c r="D65" s="25"/>
      <c r="E65" s="10" t="s">
        <v>44</v>
      </c>
      <c r="F65" s="8"/>
      <c r="G65" s="12">
        <v>26705.932932072228</v>
      </c>
      <c r="H65" s="8"/>
    </row>
    <row r="66" spans="1:8" ht="25.5">
      <c r="A66" s="23"/>
      <c r="B66" s="24"/>
      <c r="C66" s="25"/>
      <c r="D66" s="25"/>
      <c r="E66" s="10" t="s">
        <v>45</v>
      </c>
      <c r="F66" s="8"/>
      <c r="G66" s="12">
        <v>625.7311908856406</v>
      </c>
      <c r="H66" s="8"/>
    </row>
    <row r="67" spans="1:8" ht="25.5">
      <c r="A67" s="23"/>
      <c r="B67" s="24"/>
      <c r="C67" s="25"/>
      <c r="D67" s="25"/>
      <c r="E67" s="10" t="s">
        <v>14</v>
      </c>
      <c r="F67" s="8"/>
      <c r="G67" s="12">
        <v>100410.3611349957</v>
      </c>
      <c r="H67" s="8"/>
    </row>
    <row r="68" spans="1:8" ht="12.75">
      <c r="A68" s="23"/>
      <c r="B68" s="24"/>
      <c r="C68" s="25"/>
      <c r="D68" s="25"/>
      <c r="E68" s="10" t="s">
        <v>46</v>
      </c>
      <c r="F68" s="8"/>
      <c r="G68" s="12">
        <v>0</v>
      </c>
      <c r="H68" s="8"/>
    </row>
    <row r="69" spans="1:8" ht="12.75">
      <c r="A69" s="23"/>
      <c r="B69" s="24"/>
      <c r="C69" s="25"/>
      <c r="D69" s="25"/>
      <c r="E69" s="10" t="s">
        <v>15</v>
      </c>
      <c r="F69" s="8"/>
      <c r="G69" s="12">
        <v>0</v>
      </c>
      <c r="H69" s="8"/>
    </row>
    <row r="70" spans="1:8" ht="12.75">
      <c r="A70" s="23"/>
      <c r="B70" s="24"/>
      <c r="C70" s="25"/>
      <c r="D70" s="25"/>
      <c r="E70" s="10" t="s">
        <v>16</v>
      </c>
      <c r="F70" s="8"/>
      <c r="G70" s="12">
        <v>2960.017196904557</v>
      </c>
      <c r="H70" s="8"/>
    </row>
    <row r="71" spans="1:8" ht="12.75">
      <c r="A71" s="23"/>
      <c r="B71" s="24"/>
      <c r="C71" s="25"/>
      <c r="D71" s="25"/>
      <c r="E71" s="10" t="s">
        <v>47</v>
      </c>
      <c r="F71" s="8"/>
      <c r="G71" s="12">
        <v>0</v>
      </c>
      <c r="H71" s="8"/>
    </row>
    <row r="72" spans="1:8" ht="12.75">
      <c r="A72" s="23"/>
      <c r="B72" s="24"/>
      <c r="C72" s="25"/>
      <c r="D72" s="25"/>
      <c r="E72" s="10" t="s">
        <v>48</v>
      </c>
      <c r="F72" s="8"/>
      <c r="G72" s="12">
        <v>102350.81685296647</v>
      </c>
      <c r="H72" s="8"/>
    </row>
    <row r="73" spans="1:8" ht="12.75">
      <c r="A73" s="23"/>
      <c r="B73" s="24"/>
      <c r="C73" s="25"/>
      <c r="D73" s="25"/>
      <c r="E73" s="10" t="s">
        <v>18</v>
      </c>
      <c r="F73" s="8"/>
      <c r="G73" s="12">
        <v>0</v>
      </c>
      <c r="H73" s="8"/>
    </row>
    <row r="74" spans="1:8" ht="12.75">
      <c r="A74" s="23"/>
      <c r="B74" s="24"/>
      <c r="C74" s="25"/>
      <c r="D74" s="25"/>
      <c r="E74" s="10" t="s">
        <v>19</v>
      </c>
      <c r="F74" s="8"/>
      <c r="G74" s="12">
        <v>57753.22441960446</v>
      </c>
      <c r="H74" s="8"/>
    </row>
    <row r="75" spans="1:8" ht="12.75">
      <c r="A75" s="23"/>
      <c r="B75" s="24"/>
      <c r="C75" s="25"/>
      <c r="D75" s="25"/>
      <c r="E75" s="10" t="s">
        <v>20</v>
      </c>
      <c r="F75" s="8"/>
      <c r="G75" s="12">
        <v>7696.044711951848</v>
      </c>
      <c r="H75" s="8"/>
    </row>
    <row r="76" spans="1:8" ht="12.75">
      <c r="A76" s="23"/>
      <c r="B76" s="24"/>
      <c r="C76" s="25"/>
      <c r="D76" s="25"/>
      <c r="E76" s="10" t="s">
        <v>22</v>
      </c>
      <c r="F76" s="8"/>
      <c r="G76" s="12">
        <v>23877.47205503009</v>
      </c>
      <c r="H76" s="8"/>
    </row>
    <row r="77" spans="1:8" ht="12.75">
      <c r="A77" s="23"/>
      <c r="B77" s="24"/>
      <c r="C77" s="25"/>
      <c r="D77" s="25"/>
      <c r="E77" s="10" t="s">
        <v>49</v>
      </c>
      <c r="F77" s="8"/>
      <c r="G77" s="12">
        <v>4933.361994840929</v>
      </c>
      <c r="H77" s="8"/>
    </row>
    <row r="78" spans="1:8" ht="12.75">
      <c r="A78" s="23"/>
      <c r="B78" s="24"/>
      <c r="C78" s="25"/>
      <c r="D78" s="25"/>
      <c r="E78" s="10" t="s">
        <v>50</v>
      </c>
      <c r="F78" s="8"/>
      <c r="G78" s="12">
        <v>1151.1177987962167</v>
      </c>
      <c r="H78" s="8"/>
    </row>
    <row r="79" spans="1:8" ht="12.75">
      <c r="A79" s="23"/>
      <c r="B79" s="24"/>
      <c r="C79" s="25"/>
      <c r="D79" s="25"/>
      <c r="E79" s="10" t="s">
        <v>24</v>
      </c>
      <c r="F79" s="8"/>
      <c r="G79" s="12">
        <v>40124.677558039555</v>
      </c>
      <c r="H79" s="8"/>
    </row>
    <row r="80" spans="1:8" ht="25.5">
      <c r="A80" s="23"/>
      <c r="B80" s="24"/>
      <c r="C80" s="25"/>
      <c r="D80" s="25"/>
      <c r="E80" s="10" t="s">
        <v>25</v>
      </c>
      <c r="F80" s="8"/>
      <c r="G80" s="12">
        <v>0</v>
      </c>
      <c r="H80" s="8"/>
    </row>
    <row r="81" spans="1:8" ht="25.5">
      <c r="A81" s="23"/>
      <c r="B81" s="24"/>
      <c r="C81" s="25"/>
      <c r="D81" s="25"/>
      <c r="E81" s="10" t="s">
        <v>28</v>
      </c>
      <c r="F81" s="8"/>
      <c r="G81" s="12">
        <v>1447.1195184866724</v>
      </c>
      <c r="H81" s="8"/>
    </row>
    <row r="82" spans="1:8" ht="25.5">
      <c r="A82" s="23"/>
      <c r="B82" s="24"/>
      <c r="C82" s="25"/>
      <c r="D82" s="25"/>
      <c r="E82" s="10" t="s">
        <v>29</v>
      </c>
      <c r="F82" s="8"/>
      <c r="G82" s="12">
        <v>0</v>
      </c>
      <c r="H82" s="8"/>
    </row>
    <row r="83" spans="1:8" ht="25.5">
      <c r="A83" s="23"/>
      <c r="B83" s="24"/>
      <c r="C83" s="25"/>
      <c r="D83" s="25"/>
      <c r="E83" s="10" t="s">
        <v>30</v>
      </c>
      <c r="F83" s="8"/>
      <c r="G83" s="12">
        <v>26278.374892519347</v>
      </c>
      <c r="H83" s="8"/>
    </row>
    <row r="84" spans="1:8" ht="12.75">
      <c r="A84" s="23"/>
      <c r="B84" s="24"/>
      <c r="C84" s="25"/>
      <c r="D84" s="25"/>
      <c r="E84" s="10" t="s">
        <v>51</v>
      </c>
      <c r="F84" s="8"/>
      <c r="G84" s="12">
        <v>0</v>
      </c>
      <c r="H84" s="8"/>
    </row>
    <row r="85" spans="1:8" ht="12.75">
      <c r="A85" s="23"/>
      <c r="B85" s="24"/>
      <c r="C85" s="25"/>
      <c r="D85" s="25"/>
      <c r="E85" s="10" t="s">
        <v>35</v>
      </c>
      <c r="F85" s="8"/>
      <c r="G85" s="12">
        <v>230.22355975924333</v>
      </c>
      <c r="H85" s="8"/>
    </row>
    <row r="86" spans="1:8" ht="12.75">
      <c r="A86" s="23"/>
      <c r="B86" s="24"/>
      <c r="C86" s="25"/>
      <c r="D86" s="25"/>
      <c r="E86" s="10" t="s">
        <v>52</v>
      </c>
      <c r="F86" s="8"/>
      <c r="G86" s="12">
        <v>0</v>
      </c>
      <c r="H86" s="8"/>
    </row>
    <row r="87" spans="1:8" ht="12.75">
      <c r="A87" s="26"/>
      <c r="B87" s="27"/>
      <c r="C87" s="28"/>
      <c r="D87" s="28"/>
      <c r="E87" s="10" t="s">
        <v>53</v>
      </c>
      <c r="F87" s="8"/>
      <c r="G87" s="12">
        <v>33546.86156491831</v>
      </c>
      <c r="H87" s="8"/>
    </row>
    <row r="88" spans="1:8" ht="51">
      <c r="A88" s="20">
        <v>4</v>
      </c>
      <c r="B88" s="21" t="s">
        <v>79</v>
      </c>
      <c r="C88" s="29" t="s">
        <v>55</v>
      </c>
      <c r="D88" s="29" t="s">
        <v>56</v>
      </c>
      <c r="E88" s="10" t="s">
        <v>13</v>
      </c>
      <c r="F88" s="8"/>
      <c r="G88" s="12">
        <v>20773.860705073086</v>
      </c>
      <c r="H88" s="8"/>
    </row>
    <row r="89" spans="1:8" ht="12.75">
      <c r="A89" s="23"/>
      <c r="B89" s="24"/>
      <c r="C89" s="30"/>
      <c r="D89" s="30"/>
      <c r="E89" s="10" t="s">
        <v>44</v>
      </c>
      <c r="F89" s="8"/>
      <c r="G89" s="12">
        <v>9584.303916204173</v>
      </c>
      <c r="H89" s="8"/>
    </row>
    <row r="90" spans="1:8" ht="25.5">
      <c r="A90" s="23"/>
      <c r="B90" s="24"/>
      <c r="C90" s="30"/>
      <c r="D90" s="30"/>
      <c r="E90" s="10" t="s">
        <v>45</v>
      </c>
      <c r="F90" s="8"/>
      <c r="G90" s="12">
        <v>224.56425388884543</v>
      </c>
      <c r="H90" s="8"/>
    </row>
    <row r="91" spans="1:8" ht="25.5">
      <c r="A91" s="23"/>
      <c r="B91" s="24"/>
      <c r="C91" s="30"/>
      <c r="D91" s="30"/>
      <c r="E91" s="10" t="s">
        <v>14</v>
      </c>
      <c r="F91" s="8"/>
      <c r="G91" s="12">
        <v>36035.56632533416</v>
      </c>
      <c r="H91" s="8"/>
    </row>
    <row r="92" spans="1:8" ht="12.75">
      <c r="A92" s="23"/>
      <c r="B92" s="24"/>
      <c r="C92" s="30"/>
      <c r="D92" s="30"/>
      <c r="E92" s="10" t="s">
        <v>46</v>
      </c>
      <c r="F92" s="8"/>
      <c r="G92" s="12">
        <v>0</v>
      </c>
      <c r="H92" s="8"/>
    </row>
    <row r="93" spans="1:8" ht="12.75">
      <c r="A93" s="23"/>
      <c r="B93" s="24"/>
      <c r="C93" s="30"/>
      <c r="D93" s="30"/>
      <c r="E93" s="10" t="s">
        <v>15</v>
      </c>
      <c r="F93" s="8"/>
      <c r="G93" s="12">
        <v>0</v>
      </c>
      <c r="H93" s="8"/>
    </row>
    <row r="94" spans="1:8" ht="12.75">
      <c r="A94" s="23"/>
      <c r="B94" s="24"/>
      <c r="C94" s="30"/>
      <c r="D94" s="30"/>
      <c r="E94" s="10" t="s">
        <v>16</v>
      </c>
      <c r="F94" s="8"/>
      <c r="G94" s="12">
        <v>1062.2996951457826</v>
      </c>
      <c r="H94" s="8"/>
    </row>
    <row r="95" spans="1:8" ht="12.75">
      <c r="A95" s="23"/>
      <c r="B95" s="24"/>
      <c r="C95" s="30"/>
      <c r="D95" s="30"/>
      <c r="E95" s="10" t="s">
        <v>47</v>
      </c>
      <c r="F95" s="8"/>
      <c r="G95" s="12">
        <v>0</v>
      </c>
      <c r="H95" s="8"/>
    </row>
    <row r="96" spans="1:8" ht="12.75">
      <c r="A96" s="23"/>
      <c r="B96" s="24"/>
      <c r="C96" s="30"/>
      <c r="D96" s="30"/>
      <c r="E96" s="10" t="s">
        <v>48</v>
      </c>
      <c r="F96" s="8"/>
      <c r="G96" s="12">
        <v>36731.96279215196</v>
      </c>
      <c r="H96" s="8"/>
    </row>
    <row r="97" spans="1:8" ht="12.75">
      <c r="A97" s="23"/>
      <c r="B97" s="24"/>
      <c r="C97" s="30"/>
      <c r="D97" s="30"/>
      <c r="E97" s="10" t="s">
        <v>18</v>
      </c>
      <c r="F97" s="8"/>
      <c r="G97" s="12">
        <v>0</v>
      </c>
      <c r="H97" s="8"/>
    </row>
    <row r="98" spans="1:8" ht="12.75">
      <c r="A98" s="23"/>
      <c r="B98" s="24"/>
      <c r="C98" s="30"/>
      <c r="D98" s="30"/>
      <c r="E98" s="10" t="s">
        <v>19</v>
      </c>
      <c r="F98" s="8"/>
      <c r="G98" s="12">
        <v>20726.647385288827</v>
      </c>
      <c r="H98" s="8"/>
    </row>
    <row r="99" spans="1:8" ht="12.75">
      <c r="A99" s="23"/>
      <c r="B99" s="24"/>
      <c r="C99" s="30"/>
      <c r="D99" s="30"/>
      <c r="E99" s="10" t="s">
        <v>20</v>
      </c>
      <c r="F99" s="8"/>
      <c r="G99" s="12">
        <v>2761.979207379035</v>
      </c>
      <c r="H99" s="8"/>
    </row>
    <row r="100" spans="1:8" ht="12.75">
      <c r="A100" s="23"/>
      <c r="B100" s="24"/>
      <c r="C100" s="30"/>
      <c r="D100" s="30"/>
      <c r="E100" s="10" t="s">
        <v>22</v>
      </c>
      <c r="F100" s="8"/>
      <c r="G100" s="12">
        <v>8569.217540842646</v>
      </c>
      <c r="H100" s="8"/>
    </row>
    <row r="101" spans="1:8" ht="12.75">
      <c r="A101" s="23"/>
      <c r="B101" s="24"/>
      <c r="C101" s="30"/>
      <c r="D101" s="30"/>
      <c r="E101" s="10" t="s">
        <v>49</v>
      </c>
      <c r="F101" s="8"/>
      <c r="G101" s="12">
        <v>1770.499491909638</v>
      </c>
      <c r="H101" s="8"/>
    </row>
    <row r="102" spans="1:8" ht="12.75">
      <c r="A102" s="23"/>
      <c r="B102" s="24"/>
      <c r="C102" s="30"/>
      <c r="D102" s="30"/>
      <c r="E102" s="10" t="s">
        <v>50</v>
      </c>
      <c r="F102" s="8"/>
      <c r="G102" s="12">
        <v>413.11654811224884</v>
      </c>
      <c r="H102" s="8"/>
    </row>
    <row r="103" spans="1:8" ht="12.75">
      <c r="A103" s="23"/>
      <c r="B103" s="24"/>
      <c r="C103" s="30"/>
      <c r="D103" s="30"/>
      <c r="E103" s="10" t="s">
        <v>24</v>
      </c>
      <c r="F103" s="8"/>
      <c r="G103" s="12">
        <v>14400.062534198389</v>
      </c>
      <c r="H103" s="8"/>
    </row>
    <row r="104" spans="1:8" ht="25.5">
      <c r="A104" s="23"/>
      <c r="B104" s="24"/>
      <c r="C104" s="30"/>
      <c r="D104" s="30"/>
      <c r="E104" s="10" t="s">
        <v>25</v>
      </c>
      <c r="F104" s="8"/>
      <c r="G104" s="12">
        <v>0</v>
      </c>
      <c r="H104" s="8"/>
    </row>
    <row r="105" spans="1:8" ht="25.5">
      <c r="A105" s="23"/>
      <c r="B105" s="24"/>
      <c r="C105" s="30"/>
      <c r="D105" s="30"/>
      <c r="E105" s="10" t="s">
        <v>28</v>
      </c>
      <c r="F105" s="8"/>
      <c r="G105" s="12">
        <v>519.3465176268271</v>
      </c>
      <c r="H105" s="8"/>
    </row>
    <row r="106" spans="1:8" ht="25.5">
      <c r="A106" s="23"/>
      <c r="B106" s="24"/>
      <c r="C106" s="30"/>
      <c r="D106" s="30"/>
      <c r="E106" s="10" t="s">
        <v>29</v>
      </c>
      <c r="F106" s="8"/>
      <c r="G106" s="12">
        <v>0</v>
      </c>
      <c r="H106" s="8"/>
    </row>
    <row r="107" spans="1:8" ht="25.5">
      <c r="A107" s="23"/>
      <c r="B107" s="24"/>
      <c r="C107" s="30"/>
      <c r="D107" s="30"/>
      <c r="E107" s="10" t="s">
        <v>30</v>
      </c>
      <c r="F107" s="8"/>
      <c r="G107" s="12">
        <v>9430.860626905338</v>
      </c>
      <c r="H107" s="8"/>
    </row>
    <row r="108" spans="1:8" ht="12.75">
      <c r="A108" s="23"/>
      <c r="B108" s="24"/>
      <c r="C108" s="30"/>
      <c r="D108" s="30"/>
      <c r="E108" s="10" t="s">
        <v>51</v>
      </c>
      <c r="F108" s="8"/>
      <c r="G108" s="12">
        <v>0</v>
      </c>
      <c r="H108" s="8"/>
    </row>
    <row r="109" spans="1:8" ht="12.75">
      <c r="A109" s="23"/>
      <c r="B109" s="24"/>
      <c r="C109" s="30"/>
      <c r="D109" s="30"/>
      <c r="E109" s="10" t="s">
        <v>35</v>
      </c>
      <c r="F109" s="8"/>
      <c r="G109" s="12">
        <v>82.62330962244977</v>
      </c>
      <c r="H109" s="8"/>
    </row>
    <row r="110" spans="1:8" ht="12.75">
      <c r="A110" s="23"/>
      <c r="B110" s="24"/>
      <c r="C110" s="30"/>
      <c r="D110" s="30"/>
      <c r="E110" s="10" t="s">
        <v>52</v>
      </c>
      <c r="F110" s="8"/>
      <c r="G110" s="12">
        <v>0</v>
      </c>
      <c r="H110" s="8"/>
    </row>
    <row r="111" spans="1:8" ht="12.75">
      <c r="A111" s="26"/>
      <c r="B111" s="27"/>
      <c r="C111" s="31"/>
      <c r="D111" s="31"/>
      <c r="E111" s="10" t="s">
        <v>53</v>
      </c>
      <c r="F111" s="8"/>
      <c r="G111" s="12">
        <v>12039.396544985537</v>
      </c>
      <c r="H111" s="8"/>
    </row>
    <row r="112" spans="1:8" ht="51">
      <c r="A112" s="20">
        <v>5</v>
      </c>
      <c r="B112" s="21" t="s">
        <v>80</v>
      </c>
      <c r="C112" s="29" t="s">
        <v>57</v>
      </c>
      <c r="D112" s="29" t="s">
        <v>58</v>
      </c>
      <c r="E112" s="10" t="s">
        <v>13</v>
      </c>
      <c r="F112" s="8"/>
      <c r="G112" s="12">
        <v>176.0963026655202</v>
      </c>
      <c r="H112" s="8"/>
    </row>
    <row r="113" spans="1:8" ht="12.75">
      <c r="A113" s="23"/>
      <c r="B113" s="24"/>
      <c r="C113" s="30"/>
      <c r="D113" s="30"/>
      <c r="E113" s="10" t="s">
        <v>44</v>
      </c>
      <c r="F113" s="8"/>
      <c r="G113" s="12">
        <v>81.24443054795591</v>
      </c>
      <c r="H113" s="8"/>
    </row>
    <row r="114" spans="1:8" ht="25.5">
      <c r="A114" s="23"/>
      <c r="B114" s="24"/>
      <c r="C114" s="30"/>
      <c r="D114" s="30"/>
      <c r="E114" s="10" t="s">
        <v>45</v>
      </c>
      <c r="F114" s="8"/>
      <c r="G114" s="12">
        <v>1.9035910263425309</v>
      </c>
      <c r="H114" s="8"/>
    </row>
    <row r="115" spans="1:8" ht="25.5">
      <c r="A115" s="23"/>
      <c r="B115" s="24"/>
      <c r="C115" s="30"/>
      <c r="D115" s="30"/>
      <c r="E115" s="10" t="s">
        <v>14</v>
      </c>
      <c r="F115" s="8"/>
      <c r="G115" s="12">
        <v>305.4670522942234</v>
      </c>
      <c r="H115" s="8"/>
    </row>
    <row r="116" spans="1:8" ht="12.75">
      <c r="A116" s="23"/>
      <c r="B116" s="24"/>
      <c r="C116" s="30"/>
      <c r="D116" s="30"/>
      <c r="E116" s="10" t="s">
        <v>46</v>
      </c>
      <c r="F116" s="8"/>
      <c r="G116" s="12">
        <v>0</v>
      </c>
      <c r="H116" s="8"/>
    </row>
    <row r="117" spans="1:8" ht="12.75">
      <c r="A117" s="23"/>
      <c r="B117" s="24"/>
      <c r="C117" s="30"/>
      <c r="D117" s="30"/>
      <c r="E117" s="10" t="s">
        <v>15</v>
      </c>
      <c r="F117" s="8"/>
      <c r="G117" s="12">
        <v>0</v>
      </c>
      <c r="H117" s="8"/>
    </row>
    <row r="118" spans="1:8" ht="12.75">
      <c r="A118" s="23"/>
      <c r="B118" s="24"/>
      <c r="C118" s="30"/>
      <c r="D118" s="30"/>
      <c r="E118" s="10" t="s">
        <v>16</v>
      </c>
      <c r="F118" s="8"/>
      <c r="G118" s="12">
        <v>9.004924568123192</v>
      </c>
      <c r="H118" s="8"/>
    </row>
    <row r="119" spans="1:8" ht="12.75">
      <c r="A119" s="23"/>
      <c r="B119" s="24"/>
      <c r="C119" s="30"/>
      <c r="D119" s="30"/>
      <c r="E119" s="10" t="s">
        <v>47</v>
      </c>
      <c r="F119" s="8"/>
      <c r="G119" s="12">
        <v>0</v>
      </c>
      <c r="H119" s="8"/>
    </row>
    <row r="120" spans="1:8" ht="12.75">
      <c r="A120" s="23"/>
      <c r="B120" s="24"/>
      <c r="C120" s="30"/>
      <c r="D120" s="30"/>
      <c r="E120" s="10" t="s">
        <v>48</v>
      </c>
      <c r="F120" s="8"/>
      <c r="G120" s="12">
        <v>311.37028062221526</v>
      </c>
      <c r="H120" s="8"/>
    </row>
    <row r="121" spans="1:8" ht="12.75">
      <c r="A121" s="23"/>
      <c r="B121" s="24"/>
      <c r="C121" s="30"/>
      <c r="D121" s="30"/>
      <c r="E121" s="10" t="s">
        <v>18</v>
      </c>
      <c r="F121" s="8"/>
      <c r="G121" s="12">
        <v>0</v>
      </c>
      <c r="H121" s="8"/>
    </row>
    <row r="122" spans="1:8" ht="12.75">
      <c r="A122" s="23"/>
      <c r="B122" s="24"/>
      <c r="C122" s="30"/>
      <c r="D122" s="30"/>
      <c r="E122" s="10" t="s">
        <v>19</v>
      </c>
      <c r="F122" s="8"/>
      <c r="G122" s="12">
        <v>175.6960837958258</v>
      </c>
      <c r="H122" s="8"/>
    </row>
    <row r="123" spans="1:8" ht="12.75">
      <c r="A123" s="23"/>
      <c r="B123" s="24"/>
      <c r="C123" s="30"/>
      <c r="D123" s="30"/>
      <c r="E123" s="10" t="s">
        <v>20</v>
      </c>
      <c r="F123" s="8"/>
      <c r="G123" s="12">
        <v>23.412803877120297</v>
      </c>
      <c r="H123" s="8"/>
    </row>
    <row r="124" spans="1:8" ht="12.75">
      <c r="A124" s="23"/>
      <c r="B124" s="24"/>
      <c r="C124" s="30"/>
      <c r="D124" s="30"/>
      <c r="E124" s="10" t="s">
        <v>22</v>
      </c>
      <c r="F124" s="8"/>
      <c r="G124" s="12">
        <v>72.63972484952708</v>
      </c>
      <c r="H124" s="8"/>
    </row>
    <row r="125" spans="1:8" ht="12.75">
      <c r="A125" s="23"/>
      <c r="B125" s="24"/>
      <c r="C125" s="30"/>
      <c r="D125" s="30"/>
      <c r="E125" s="10" t="s">
        <v>49</v>
      </c>
      <c r="F125" s="8"/>
      <c r="G125" s="12">
        <v>15.008207613538655</v>
      </c>
      <c r="H125" s="8"/>
    </row>
    <row r="126" spans="1:8" ht="12.75">
      <c r="A126" s="23"/>
      <c r="B126" s="24"/>
      <c r="C126" s="30"/>
      <c r="D126" s="30"/>
      <c r="E126" s="10" t="s">
        <v>50</v>
      </c>
      <c r="F126" s="8"/>
      <c r="G126" s="12">
        <v>3.5019151098256858</v>
      </c>
      <c r="H126" s="8"/>
    </row>
    <row r="127" spans="1:8" ht="12.75">
      <c r="A127" s="23"/>
      <c r="B127" s="24"/>
      <c r="C127" s="30"/>
      <c r="D127" s="30"/>
      <c r="E127" s="10" t="s">
        <v>24</v>
      </c>
      <c r="F127" s="8"/>
      <c r="G127" s="12">
        <v>122.06675525678105</v>
      </c>
      <c r="H127" s="8"/>
    </row>
    <row r="128" spans="1:8" ht="25.5">
      <c r="A128" s="23"/>
      <c r="B128" s="24"/>
      <c r="C128" s="30"/>
      <c r="D128" s="30"/>
      <c r="E128" s="10" t="s">
        <v>25</v>
      </c>
      <c r="F128" s="8"/>
      <c r="G128" s="12">
        <v>0</v>
      </c>
      <c r="H128" s="8"/>
    </row>
    <row r="129" spans="1:8" ht="25.5">
      <c r="A129" s="23"/>
      <c r="B129" s="24"/>
      <c r="C129" s="30"/>
      <c r="D129" s="30"/>
      <c r="E129" s="10" t="s">
        <v>28</v>
      </c>
      <c r="F129" s="8"/>
      <c r="G129" s="12">
        <v>4.402407566638005</v>
      </c>
      <c r="H129" s="8"/>
    </row>
    <row r="130" spans="1:8" ht="25.5">
      <c r="A130" s="23"/>
      <c r="B130" s="24"/>
      <c r="C130" s="30"/>
      <c r="D130" s="30"/>
      <c r="E130" s="10" t="s">
        <v>29</v>
      </c>
      <c r="F130" s="8"/>
      <c r="G130" s="12">
        <v>0</v>
      </c>
      <c r="H130" s="8"/>
    </row>
    <row r="131" spans="1:8" ht="25.5">
      <c r="A131" s="23"/>
      <c r="B131" s="24"/>
      <c r="C131" s="30"/>
      <c r="D131" s="30"/>
      <c r="E131" s="10" t="s">
        <v>30</v>
      </c>
      <c r="F131" s="8"/>
      <c r="G131" s="12">
        <v>79.94371922144923</v>
      </c>
      <c r="H131" s="8"/>
    </row>
    <row r="132" spans="1:8" ht="12.75">
      <c r="A132" s="23"/>
      <c r="B132" s="24"/>
      <c r="C132" s="30"/>
      <c r="D132" s="30"/>
      <c r="E132" s="10" t="s">
        <v>51</v>
      </c>
      <c r="F132" s="8"/>
      <c r="G132" s="12">
        <v>0</v>
      </c>
      <c r="H132" s="8"/>
    </row>
    <row r="133" spans="1:8" ht="12.75">
      <c r="A133" s="23"/>
      <c r="B133" s="24"/>
      <c r="C133" s="30"/>
      <c r="D133" s="30"/>
      <c r="E133" s="10" t="s">
        <v>35</v>
      </c>
      <c r="F133" s="8"/>
      <c r="G133" s="12">
        <v>0.7003830219651371</v>
      </c>
      <c r="H133" s="8"/>
    </row>
    <row r="134" spans="1:8" ht="12.75">
      <c r="A134" s="23"/>
      <c r="B134" s="24"/>
      <c r="C134" s="30"/>
      <c r="D134" s="30"/>
      <c r="E134" s="10" t="s">
        <v>52</v>
      </c>
      <c r="F134" s="8"/>
      <c r="G134" s="12">
        <v>0</v>
      </c>
      <c r="H134" s="8"/>
    </row>
    <row r="135" spans="1:8" ht="12.75">
      <c r="A135" s="26"/>
      <c r="B135" s="27"/>
      <c r="C135" s="31"/>
      <c r="D135" s="31"/>
      <c r="E135" s="10" t="s">
        <v>53</v>
      </c>
      <c r="F135" s="8"/>
      <c r="G135" s="12">
        <v>102.05581177206284</v>
      </c>
      <c r="H135" s="8"/>
    </row>
    <row r="136" spans="1:8" ht="51">
      <c r="A136" s="20">
        <v>6</v>
      </c>
      <c r="B136" s="21" t="s">
        <v>81</v>
      </c>
      <c r="C136" s="29" t="s">
        <v>57</v>
      </c>
      <c r="D136" s="29" t="s">
        <v>59</v>
      </c>
      <c r="E136" s="10" t="s">
        <v>13</v>
      </c>
      <c r="F136" s="8"/>
      <c r="G136" s="12">
        <v>859.8452278589854</v>
      </c>
      <c r="H136" s="8"/>
    </row>
    <row r="137" spans="1:8" ht="12.75">
      <c r="A137" s="23"/>
      <c r="B137" s="24"/>
      <c r="C137" s="30"/>
      <c r="D137" s="30"/>
      <c r="E137" s="10" t="s">
        <v>44</v>
      </c>
      <c r="F137" s="8"/>
      <c r="G137" s="12">
        <v>396.701321034941</v>
      </c>
      <c r="H137" s="8"/>
    </row>
    <row r="138" spans="1:8" ht="25.5">
      <c r="A138" s="23"/>
      <c r="B138" s="24"/>
      <c r="C138" s="30"/>
      <c r="D138" s="30"/>
      <c r="E138" s="10" t="s">
        <v>45</v>
      </c>
      <c r="F138" s="8"/>
      <c r="G138" s="12">
        <v>9.294878058313138</v>
      </c>
      <c r="H138" s="8"/>
    </row>
    <row r="139" spans="1:8" ht="25.5">
      <c r="A139" s="23"/>
      <c r="B139" s="24"/>
      <c r="C139" s="30"/>
      <c r="D139" s="30"/>
      <c r="E139" s="10" t="s">
        <v>14</v>
      </c>
      <c r="F139" s="8"/>
      <c r="G139" s="12">
        <v>1491.5383412803876</v>
      </c>
      <c r="H139" s="8"/>
    </row>
    <row r="140" spans="1:8" ht="12.75">
      <c r="A140" s="23"/>
      <c r="B140" s="24"/>
      <c r="C140" s="30"/>
      <c r="D140" s="30"/>
      <c r="E140" s="10" t="s">
        <v>46</v>
      </c>
      <c r="F140" s="8"/>
      <c r="G140" s="12">
        <v>0</v>
      </c>
      <c r="H140" s="8"/>
    </row>
    <row r="141" spans="1:8" ht="12.75">
      <c r="A141" s="23"/>
      <c r="B141" s="24"/>
      <c r="C141" s="30"/>
      <c r="D141" s="30"/>
      <c r="E141" s="10" t="s">
        <v>15</v>
      </c>
      <c r="F141" s="8"/>
      <c r="G141" s="12">
        <v>0</v>
      </c>
      <c r="H141" s="8"/>
    </row>
    <row r="142" spans="1:8" ht="12.75">
      <c r="A142" s="23"/>
      <c r="B142" s="24"/>
      <c r="C142" s="30"/>
      <c r="D142" s="30"/>
      <c r="E142" s="10" t="s">
        <v>16</v>
      </c>
      <c r="F142" s="8"/>
      <c r="G142" s="12">
        <v>43.96935824278902</v>
      </c>
      <c r="H142" s="8"/>
    </row>
    <row r="143" spans="1:8" ht="12.75">
      <c r="A143" s="23"/>
      <c r="B143" s="24"/>
      <c r="C143" s="30"/>
      <c r="D143" s="30"/>
      <c r="E143" s="10" t="s">
        <v>47</v>
      </c>
      <c r="F143" s="8"/>
      <c r="G143" s="12">
        <v>0</v>
      </c>
      <c r="H143" s="8"/>
    </row>
    <row r="144" spans="1:8" ht="12.75">
      <c r="A144" s="23"/>
      <c r="B144" s="24"/>
      <c r="C144" s="30"/>
      <c r="D144" s="30"/>
      <c r="E144" s="10" t="s">
        <v>48</v>
      </c>
      <c r="F144" s="8"/>
      <c r="G144" s="12">
        <v>1520.3626983506604</v>
      </c>
      <c r="H144" s="8"/>
    </row>
    <row r="145" spans="1:8" ht="12.75">
      <c r="A145" s="23"/>
      <c r="B145" s="24"/>
      <c r="C145" s="30"/>
      <c r="D145" s="30"/>
      <c r="E145" s="10" t="s">
        <v>18</v>
      </c>
      <c r="F145" s="8"/>
      <c r="G145" s="12">
        <v>0</v>
      </c>
      <c r="H145" s="8"/>
    </row>
    <row r="146" spans="1:8" ht="12.75">
      <c r="A146" s="23"/>
      <c r="B146" s="24"/>
      <c r="C146" s="30"/>
      <c r="D146" s="30"/>
      <c r="E146" s="10" t="s">
        <v>19</v>
      </c>
      <c r="F146" s="8"/>
      <c r="G146" s="12">
        <v>857.8910341593057</v>
      </c>
      <c r="H146" s="8"/>
    </row>
    <row r="147" spans="1:8" ht="12.75">
      <c r="A147" s="23"/>
      <c r="B147" s="24"/>
      <c r="C147" s="30"/>
      <c r="D147" s="30"/>
      <c r="E147" s="10" t="s">
        <v>20</v>
      </c>
      <c r="F147" s="8"/>
      <c r="G147" s="12">
        <v>114.32033143125145</v>
      </c>
      <c r="H147" s="8"/>
    </row>
    <row r="148" spans="1:8" ht="12.75">
      <c r="A148" s="23"/>
      <c r="B148" s="24"/>
      <c r="C148" s="30"/>
      <c r="D148" s="30"/>
      <c r="E148" s="10" t="s">
        <v>22</v>
      </c>
      <c r="F148" s="8"/>
      <c r="G148" s="12">
        <v>354.6861564918314</v>
      </c>
      <c r="H148" s="8"/>
    </row>
    <row r="149" spans="1:8" ht="12.75">
      <c r="A149" s="23"/>
      <c r="B149" s="24"/>
      <c r="C149" s="30"/>
      <c r="D149" s="30"/>
      <c r="E149" s="10" t="s">
        <v>49</v>
      </c>
      <c r="F149" s="8"/>
      <c r="G149" s="12">
        <v>73.28226373798171</v>
      </c>
      <c r="H149" s="8"/>
    </row>
    <row r="150" spans="1:8" ht="12.75">
      <c r="A150" s="23"/>
      <c r="B150" s="24"/>
      <c r="C150" s="30"/>
      <c r="D150" s="30"/>
      <c r="E150" s="10" t="s">
        <v>50</v>
      </c>
      <c r="F150" s="8"/>
      <c r="G150" s="12">
        <v>17.09919487219573</v>
      </c>
      <c r="H150" s="8"/>
    </row>
    <row r="151" spans="1:8" ht="12.75">
      <c r="A151" s="23"/>
      <c r="B151" s="24"/>
      <c r="C151" s="30"/>
      <c r="D151" s="30"/>
      <c r="E151" s="10" t="s">
        <v>24</v>
      </c>
      <c r="F151" s="8"/>
      <c r="G151" s="12">
        <v>596.0290784022512</v>
      </c>
      <c r="H151" s="8"/>
    </row>
    <row r="152" spans="1:8" ht="25.5">
      <c r="A152" s="23"/>
      <c r="B152" s="24"/>
      <c r="C152" s="30"/>
      <c r="D152" s="30"/>
      <c r="E152" s="10" t="s">
        <v>25</v>
      </c>
      <c r="F152" s="8"/>
      <c r="G152" s="12">
        <v>0</v>
      </c>
      <c r="H152" s="8"/>
    </row>
    <row r="153" spans="1:8" ht="25.5">
      <c r="A153" s="23"/>
      <c r="B153" s="24"/>
      <c r="C153" s="30"/>
      <c r="D153" s="30"/>
      <c r="E153" s="10" t="s">
        <v>28</v>
      </c>
      <c r="F153" s="8"/>
      <c r="G153" s="12">
        <v>21.496130696474633</v>
      </c>
      <c r="H153" s="8"/>
    </row>
    <row r="154" spans="1:8" ht="25.5">
      <c r="A154" s="23"/>
      <c r="B154" s="24"/>
      <c r="C154" s="30"/>
      <c r="D154" s="30"/>
      <c r="E154" s="10" t="s">
        <v>29</v>
      </c>
      <c r="F154" s="8"/>
      <c r="G154" s="12">
        <v>0</v>
      </c>
      <c r="H154" s="8"/>
    </row>
    <row r="155" spans="1:8" ht="25.5">
      <c r="A155" s="23"/>
      <c r="B155" s="24"/>
      <c r="C155" s="30"/>
      <c r="D155" s="30"/>
      <c r="E155" s="10" t="s">
        <v>30</v>
      </c>
      <c r="F155" s="8"/>
      <c r="G155" s="12">
        <v>390.35019151098254</v>
      </c>
      <c r="H155" s="8"/>
    </row>
    <row r="156" spans="1:8" ht="12.75">
      <c r="A156" s="23"/>
      <c r="B156" s="24"/>
      <c r="C156" s="30"/>
      <c r="D156" s="30"/>
      <c r="E156" s="10" t="s">
        <v>51</v>
      </c>
      <c r="F156" s="8"/>
      <c r="G156" s="12">
        <v>0</v>
      </c>
      <c r="H156" s="8"/>
    </row>
    <row r="157" spans="1:8" ht="12.75">
      <c r="A157" s="23"/>
      <c r="B157" s="24"/>
      <c r="C157" s="30"/>
      <c r="D157" s="30"/>
      <c r="E157" s="10" t="s">
        <v>35</v>
      </c>
      <c r="F157" s="8"/>
      <c r="G157" s="12">
        <v>3.419838974439146</v>
      </c>
      <c r="H157" s="8"/>
    </row>
    <row r="158" spans="1:8" ht="12.75">
      <c r="A158" s="23"/>
      <c r="B158" s="24"/>
      <c r="C158" s="30"/>
      <c r="D158" s="30"/>
      <c r="E158" s="10" t="s">
        <v>52</v>
      </c>
      <c r="F158" s="8"/>
      <c r="G158" s="12">
        <v>0</v>
      </c>
      <c r="H158" s="8"/>
    </row>
    <row r="159" spans="1:8" ht="12.75">
      <c r="A159" s="26"/>
      <c r="B159" s="27"/>
      <c r="C159" s="31"/>
      <c r="D159" s="31"/>
      <c r="E159" s="10" t="s">
        <v>53</v>
      </c>
      <c r="F159" s="8"/>
      <c r="G159" s="12">
        <v>498.3193934182756</v>
      </c>
      <c r="H159" s="8"/>
    </row>
    <row r="160" spans="1:8" ht="51">
      <c r="A160" s="20">
        <v>7</v>
      </c>
      <c r="B160" s="21" t="s">
        <v>82</v>
      </c>
      <c r="C160" s="29" t="s">
        <v>57</v>
      </c>
      <c r="D160" s="29" t="s">
        <v>60</v>
      </c>
      <c r="E160" s="10" t="s">
        <v>13</v>
      </c>
      <c r="F160" s="8"/>
      <c r="G160" s="12">
        <v>2175.7523645743763</v>
      </c>
      <c r="H160" s="8"/>
    </row>
    <row r="161" spans="1:8" ht="12.75">
      <c r="A161" s="23"/>
      <c r="B161" s="24"/>
      <c r="C161" s="30"/>
      <c r="D161" s="30"/>
      <c r="E161" s="10" t="s">
        <v>44</v>
      </c>
      <c r="F161" s="8"/>
      <c r="G161" s="12">
        <v>1003.8130227468146</v>
      </c>
      <c r="H161" s="8"/>
    </row>
    <row r="162" spans="1:8" ht="25.5">
      <c r="A162" s="23"/>
      <c r="B162" s="24"/>
      <c r="C162" s="30"/>
      <c r="D162" s="30"/>
      <c r="E162" s="10" t="s">
        <v>45</v>
      </c>
      <c r="F162" s="8"/>
      <c r="G162" s="12">
        <v>23.519759438755564</v>
      </c>
      <c r="H162" s="8"/>
    </row>
    <row r="163" spans="1:8" ht="25.5">
      <c r="A163" s="23"/>
      <c r="B163" s="24"/>
      <c r="C163" s="30"/>
      <c r="D163" s="30"/>
      <c r="E163" s="10" t="s">
        <v>14</v>
      </c>
      <c r="F163" s="8"/>
      <c r="G163" s="12">
        <v>3774.188618775893</v>
      </c>
      <c r="H163" s="8"/>
    </row>
    <row r="164" spans="1:8" ht="12.75">
      <c r="A164" s="23"/>
      <c r="B164" s="24"/>
      <c r="C164" s="30"/>
      <c r="D164" s="30"/>
      <c r="E164" s="10" t="s">
        <v>46</v>
      </c>
      <c r="F164" s="8"/>
      <c r="G164" s="12">
        <v>0</v>
      </c>
      <c r="H164" s="8"/>
    </row>
    <row r="165" spans="1:8" ht="12.75">
      <c r="A165" s="23"/>
      <c r="B165" s="24"/>
      <c r="C165" s="30"/>
      <c r="D165" s="30"/>
      <c r="E165" s="10" t="s">
        <v>15</v>
      </c>
      <c r="F165" s="8"/>
      <c r="G165" s="12">
        <v>0</v>
      </c>
      <c r="H165" s="8"/>
    </row>
    <row r="166" spans="1:8" ht="12.75">
      <c r="A166" s="23"/>
      <c r="B166" s="24"/>
      <c r="C166" s="30"/>
      <c r="D166" s="30"/>
      <c r="E166" s="10" t="s">
        <v>16</v>
      </c>
      <c r="F166" s="8"/>
      <c r="G166" s="12">
        <v>111.26006409755333</v>
      </c>
      <c r="H166" s="8"/>
    </row>
    <row r="167" spans="1:8" ht="12.75">
      <c r="A167" s="23"/>
      <c r="B167" s="24"/>
      <c r="C167" s="30"/>
      <c r="D167" s="30"/>
      <c r="E167" s="10" t="s">
        <v>47</v>
      </c>
      <c r="F167" s="8"/>
      <c r="G167" s="12">
        <v>0</v>
      </c>
      <c r="H167" s="8"/>
    </row>
    <row r="168" spans="1:8" ht="12.75">
      <c r="A168" s="23"/>
      <c r="B168" s="24"/>
      <c r="C168" s="30"/>
      <c r="D168" s="30"/>
      <c r="E168" s="10" t="s">
        <v>48</v>
      </c>
      <c r="F168" s="8"/>
      <c r="G168" s="12">
        <v>3847.1257719065106</v>
      </c>
      <c r="H168" s="8"/>
    </row>
    <row r="169" spans="1:8" ht="12.75">
      <c r="A169" s="23"/>
      <c r="B169" s="24"/>
      <c r="C169" s="30"/>
      <c r="D169" s="30"/>
      <c r="E169" s="10" t="s">
        <v>18</v>
      </c>
      <c r="F169" s="8"/>
      <c r="G169" s="12">
        <v>0</v>
      </c>
      <c r="H169" s="8"/>
    </row>
    <row r="170" spans="1:8" ht="12.75">
      <c r="A170" s="23"/>
      <c r="B170" s="24"/>
      <c r="C170" s="30"/>
      <c r="D170" s="30"/>
      <c r="E170" s="10" t="s">
        <v>19</v>
      </c>
      <c r="F170" s="8"/>
      <c r="G170" s="12">
        <v>2170.807472836707</v>
      </c>
      <c r="H170" s="8"/>
    </row>
    <row r="171" spans="1:8" ht="12.75">
      <c r="A171" s="23"/>
      <c r="B171" s="24"/>
      <c r="C171" s="30"/>
      <c r="D171" s="30"/>
      <c r="E171" s="10" t="s">
        <v>20</v>
      </c>
      <c r="F171" s="8"/>
      <c r="G171" s="12">
        <v>289.27616665363865</v>
      </c>
      <c r="H171" s="8"/>
    </row>
    <row r="172" spans="1:8" ht="12.75">
      <c r="A172" s="23"/>
      <c r="B172" s="24"/>
      <c r="C172" s="30"/>
      <c r="D172" s="30"/>
      <c r="E172" s="10" t="s">
        <v>22</v>
      </c>
      <c r="F172" s="8"/>
      <c r="G172" s="12">
        <v>897.4978503869302</v>
      </c>
      <c r="H172" s="8"/>
    </row>
    <row r="173" spans="1:8" ht="12.75">
      <c r="A173" s="23"/>
      <c r="B173" s="24"/>
      <c r="C173" s="30"/>
      <c r="D173" s="30"/>
      <c r="E173" s="10" t="s">
        <v>49</v>
      </c>
      <c r="F173" s="8"/>
      <c r="G173" s="12">
        <v>185.4334401625889</v>
      </c>
      <c r="H173" s="8"/>
    </row>
    <row r="174" spans="1:8" ht="12.75">
      <c r="A174" s="23"/>
      <c r="B174" s="24"/>
      <c r="C174" s="30"/>
      <c r="D174" s="30"/>
      <c r="E174" s="10" t="s">
        <v>50</v>
      </c>
      <c r="F174" s="8"/>
      <c r="G174" s="12">
        <v>43.26780270460407</v>
      </c>
      <c r="H174" s="8"/>
    </row>
    <row r="175" spans="1:8" ht="12.75">
      <c r="A175" s="23"/>
      <c r="B175" s="24"/>
      <c r="C175" s="30"/>
      <c r="D175" s="30"/>
      <c r="E175" s="10" t="s">
        <v>24</v>
      </c>
      <c r="F175" s="8"/>
      <c r="G175" s="12">
        <v>1508.1919799890563</v>
      </c>
      <c r="H175" s="8"/>
    </row>
    <row r="176" spans="1:8" ht="25.5">
      <c r="A176" s="23"/>
      <c r="B176" s="24"/>
      <c r="C176" s="30"/>
      <c r="D176" s="30"/>
      <c r="E176" s="10" t="s">
        <v>25</v>
      </c>
      <c r="F176" s="8"/>
      <c r="G176" s="12">
        <v>0</v>
      </c>
      <c r="H176" s="8"/>
    </row>
    <row r="177" spans="1:8" ht="25.5">
      <c r="A177" s="23"/>
      <c r="B177" s="24"/>
      <c r="C177" s="30"/>
      <c r="D177" s="30"/>
      <c r="E177" s="10" t="s">
        <v>28</v>
      </c>
      <c r="F177" s="8"/>
      <c r="G177" s="12">
        <v>54.39380911435941</v>
      </c>
      <c r="H177" s="8"/>
    </row>
    <row r="178" spans="1:8" ht="25.5">
      <c r="A178" s="23"/>
      <c r="B178" s="24"/>
      <c r="C178" s="30"/>
      <c r="D178" s="30"/>
      <c r="E178" s="10" t="s">
        <v>29</v>
      </c>
      <c r="F178" s="8"/>
      <c r="G178" s="12">
        <v>0</v>
      </c>
      <c r="H178" s="8"/>
    </row>
    <row r="179" spans="1:8" ht="25.5">
      <c r="A179" s="23"/>
      <c r="B179" s="24"/>
      <c r="C179" s="30"/>
      <c r="D179" s="30"/>
      <c r="E179" s="10" t="s">
        <v>30</v>
      </c>
      <c r="F179" s="8"/>
      <c r="G179" s="12">
        <v>987.7421245993902</v>
      </c>
      <c r="H179" s="8"/>
    </row>
    <row r="180" spans="1:8" ht="12.75">
      <c r="A180" s="23"/>
      <c r="B180" s="24"/>
      <c r="C180" s="30"/>
      <c r="D180" s="30"/>
      <c r="E180" s="10" t="s">
        <v>51</v>
      </c>
      <c r="F180" s="8"/>
      <c r="G180" s="12">
        <v>0</v>
      </c>
      <c r="H180" s="8"/>
    </row>
    <row r="181" spans="1:8" ht="12.75">
      <c r="A181" s="23"/>
      <c r="B181" s="24"/>
      <c r="C181" s="30"/>
      <c r="D181" s="30"/>
      <c r="E181" s="10" t="s">
        <v>35</v>
      </c>
      <c r="F181" s="8"/>
      <c r="G181" s="12">
        <v>8.653560540920815</v>
      </c>
      <c r="H181" s="8"/>
    </row>
    <row r="182" spans="1:8" ht="12.75">
      <c r="A182" s="23"/>
      <c r="B182" s="24"/>
      <c r="C182" s="30"/>
      <c r="D182" s="30"/>
      <c r="E182" s="10" t="s">
        <v>52</v>
      </c>
      <c r="F182" s="8"/>
      <c r="G182" s="12">
        <v>0</v>
      </c>
      <c r="H182" s="8"/>
    </row>
    <row r="183" spans="1:8" ht="12.75">
      <c r="A183" s="26"/>
      <c r="B183" s="27"/>
      <c r="C183" s="31"/>
      <c r="D183" s="31"/>
      <c r="E183" s="10" t="s">
        <v>53</v>
      </c>
      <c r="F183" s="8"/>
      <c r="G183" s="12">
        <v>1260.9473931056045</v>
      </c>
      <c r="H183" s="8"/>
    </row>
    <row r="184" spans="1:8" ht="51">
      <c r="A184" s="20">
        <v>8</v>
      </c>
      <c r="B184" s="21" t="s">
        <v>83</v>
      </c>
      <c r="C184" s="29" t="s">
        <v>61</v>
      </c>
      <c r="D184" s="29" t="s">
        <v>62</v>
      </c>
      <c r="E184" s="10" t="s">
        <v>13</v>
      </c>
      <c r="F184" s="8"/>
      <c r="G184" s="12">
        <v>4498.7102321582115</v>
      </c>
      <c r="H184" s="8"/>
    </row>
    <row r="185" spans="1:8" ht="12.75">
      <c r="A185" s="23"/>
      <c r="B185" s="24"/>
      <c r="C185" s="30"/>
      <c r="D185" s="30"/>
      <c r="E185" s="10" t="s">
        <v>44</v>
      </c>
      <c r="F185" s="8"/>
      <c r="G185" s="12">
        <v>2075.541311654811</v>
      </c>
      <c r="H185" s="8"/>
    </row>
    <row r="186" spans="1:8" ht="25.5">
      <c r="A186" s="23"/>
      <c r="B186" s="24"/>
      <c r="C186" s="30"/>
      <c r="D186" s="30"/>
      <c r="E186" s="10" t="s">
        <v>45</v>
      </c>
      <c r="F186" s="8"/>
      <c r="G186" s="12">
        <v>48.63080200109434</v>
      </c>
      <c r="H186" s="8"/>
    </row>
    <row r="187" spans="1:8" ht="25.5">
      <c r="A187" s="23"/>
      <c r="B187" s="24"/>
      <c r="C187" s="30"/>
      <c r="D187" s="30"/>
      <c r="E187" s="10" t="s">
        <v>14</v>
      </c>
      <c r="F187" s="8"/>
      <c r="G187" s="12">
        <v>7803.728601578989</v>
      </c>
      <c r="H187" s="8"/>
    </row>
    <row r="188" spans="1:8" ht="12.75">
      <c r="A188" s="23"/>
      <c r="B188" s="24"/>
      <c r="C188" s="30"/>
      <c r="D188" s="30"/>
      <c r="E188" s="10" t="s">
        <v>46</v>
      </c>
      <c r="F188" s="8"/>
      <c r="G188" s="12">
        <v>0</v>
      </c>
      <c r="H188" s="8"/>
    </row>
    <row r="189" spans="1:8" ht="12.75">
      <c r="A189" s="23"/>
      <c r="B189" s="24"/>
      <c r="C189" s="30"/>
      <c r="D189" s="30"/>
      <c r="E189" s="10" t="s">
        <v>15</v>
      </c>
      <c r="F189" s="8"/>
      <c r="G189" s="12">
        <v>0</v>
      </c>
      <c r="H189" s="8"/>
    </row>
    <row r="190" spans="1:8" ht="12.75">
      <c r="A190" s="23"/>
      <c r="B190" s="24"/>
      <c r="C190" s="30"/>
      <c r="D190" s="30"/>
      <c r="E190" s="10" t="s">
        <v>16</v>
      </c>
      <c r="F190" s="8"/>
      <c r="G190" s="12">
        <v>230.04768232627217</v>
      </c>
      <c r="H190" s="8"/>
    </row>
    <row r="191" spans="1:8" ht="12.75">
      <c r="A191" s="23"/>
      <c r="B191" s="24"/>
      <c r="C191" s="30"/>
      <c r="D191" s="30"/>
      <c r="E191" s="10" t="s">
        <v>47</v>
      </c>
      <c r="F191" s="8"/>
      <c r="G191" s="12">
        <v>0</v>
      </c>
      <c r="H191" s="8"/>
    </row>
    <row r="192" spans="1:8" ht="12.75">
      <c r="A192" s="23"/>
      <c r="B192" s="24"/>
      <c r="C192" s="30"/>
      <c r="D192" s="30"/>
      <c r="E192" s="10" t="s">
        <v>48</v>
      </c>
      <c r="F192" s="8"/>
      <c r="G192" s="12">
        <v>7954.537637770655</v>
      </c>
      <c r="H192" s="8"/>
    </row>
    <row r="193" spans="1:8" ht="12.75">
      <c r="A193" s="23"/>
      <c r="B193" s="24"/>
      <c r="C193" s="30"/>
      <c r="D193" s="30"/>
      <c r="E193" s="10" t="s">
        <v>18</v>
      </c>
      <c r="F193" s="8"/>
      <c r="G193" s="12">
        <v>0</v>
      </c>
      <c r="H193" s="8"/>
    </row>
    <row r="194" spans="1:8" ht="12.75">
      <c r="A194" s="23"/>
      <c r="B194" s="24"/>
      <c r="C194" s="30"/>
      <c r="D194" s="30"/>
      <c r="E194" s="10" t="s">
        <v>19</v>
      </c>
      <c r="F194" s="8"/>
      <c r="G194" s="12">
        <v>4488.4858907214875</v>
      </c>
      <c r="H194" s="8"/>
    </row>
    <row r="195" spans="1:8" ht="12.75">
      <c r="A195" s="23"/>
      <c r="B195" s="24"/>
      <c r="C195" s="30"/>
      <c r="D195" s="30"/>
      <c r="E195" s="10" t="s">
        <v>20</v>
      </c>
      <c r="F195" s="8"/>
      <c r="G195" s="12">
        <v>598.1239740483076</v>
      </c>
      <c r="H195" s="8"/>
    </row>
    <row r="196" spans="1:8" ht="12.75">
      <c r="A196" s="23"/>
      <c r="B196" s="24"/>
      <c r="C196" s="30"/>
      <c r="D196" s="30"/>
      <c r="E196" s="10" t="s">
        <v>22</v>
      </c>
      <c r="F196" s="8"/>
      <c r="G196" s="12">
        <v>1855.717970765262</v>
      </c>
      <c r="H196" s="8"/>
    </row>
    <row r="197" spans="1:8" ht="12.75">
      <c r="A197" s="23"/>
      <c r="B197" s="24"/>
      <c r="C197" s="30"/>
      <c r="D197" s="30"/>
      <c r="E197" s="10" t="s">
        <v>49</v>
      </c>
      <c r="F197" s="8"/>
      <c r="G197" s="12">
        <v>383.4128038771203</v>
      </c>
      <c r="H197" s="8"/>
    </row>
    <row r="198" spans="1:8" ht="12.75">
      <c r="A198" s="23"/>
      <c r="B198" s="24"/>
      <c r="C198" s="30"/>
      <c r="D198" s="30"/>
      <c r="E198" s="10" t="s">
        <v>50</v>
      </c>
      <c r="F198" s="8"/>
      <c r="G198" s="12">
        <v>89.46298757132807</v>
      </c>
      <c r="H198" s="8"/>
    </row>
    <row r="199" spans="1:8" ht="12.75">
      <c r="A199" s="23"/>
      <c r="B199" s="24"/>
      <c r="C199" s="30"/>
      <c r="D199" s="30"/>
      <c r="E199" s="10" t="s">
        <v>24</v>
      </c>
      <c r="F199" s="8"/>
      <c r="G199" s="12">
        <v>3118.4241382005785</v>
      </c>
      <c r="H199" s="8"/>
    </row>
    <row r="200" spans="1:8" ht="25.5">
      <c r="A200" s="23"/>
      <c r="B200" s="24"/>
      <c r="C200" s="30"/>
      <c r="D200" s="30"/>
      <c r="E200" s="10" t="s">
        <v>25</v>
      </c>
      <c r="F200" s="8"/>
      <c r="G200" s="12">
        <v>0</v>
      </c>
      <c r="H200" s="8"/>
    </row>
    <row r="201" spans="1:8" ht="25.5">
      <c r="A201" s="23"/>
      <c r="B201" s="24"/>
      <c r="C201" s="30"/>
      <c r="D201" s="30"/>
      <c r="E201" s="10" t="s">
        <v>28</v>
      </c>
      <c r="F201" s="8"/>
      <c r="G201" s="12">
        <v>112.46775580395528</v>
      </c>
      <c r="H201" s="8"/>
    </row>
    <row r="202" spans="1:8" ht="25.5">
      <c r="A202" s="23"/>
      <c r="B202" s="24"/>
      <c r="C202" s="30"/>
      <c r="D202" s="30"/>
      <c r="E202" s="10" t="s">
        <v>29</v>
      </c>
      <c r="F202" s="8"/>
      <c r="G202" s="12">
        <v>0</v>
      </c>
      <c r="H202" s="8"/>
    </row>
    <row r="203" spans="1:8" ht="25.5">
      <c r="A203" s="23"/>
      <c r="B203" s="24"/>
      <c r="C203" s="30"/>
      <c r="D203" s="30"/>
      <c r="E203" s="10" t="s">
        <v>30</v>
      </c>
      <c r="F203" s="8"/>
      <c r="G203" s="12">
        <v>2042.3122019854607</v>
      </c>
      <c r="H203" s="8"/>
    </row>
    <row r="204" spans="1:8" ht="12.75">
      <c r="A204" s="23"/>
      <c r="B204" s="24"/>
      <c r="C204" s="30"/>
      <c r="D204" s="30"/>
      <c r="E204" s="10" t="s">
        <v>51</v>
      </c>
      <c r="F204" s="8"/>
      <c r="G204" s="12">
        <v>0</v>
      </c>
      <c r="H204" s="8"/>
    </row>
    <row r="205" spans="1:8" ht="12.75">
      <c r="A205" s="23"/>
      <c r="B205" s="24"/>
      <c r="C205" s="30"/>
      <c r="D205" s="30"/>
      <c r="E205" s="10" t="s">
        <v>35</v>
      </c>
      <c r="F205" s="8"/>
      <c r="G205" s="12">
        <v>17.892597514265614</v>
      </c>
      <c r="H205" s="8"/>
    </row>
    <row r="206" spans="1:8" ht="12.75">
      <c r="A206" s="23"/>
      <c r="B206" s="24"/>
      <c r="C206" s="30"/>
      <c r="D206" s="30"/>
      <c r="E206" s="10" t="s">
        <v>52</v>
      </c>
      <c r="F206" s="8"/>
      <c r="G206" s="12">
        <v>0</v>
      </c>
      <c r="H206" s="8"/>
    </row>
    <row r="207" spans="1:8" ht="12.75">
      <c r="A207" s="26"/>
      <c r="B207" s="27"/>
      <c r="C207" s="31"/>
      <c r="D207" s="31"/>
      <c r="E207" s="10" t="s">
        <v>53</v>
      </c>
      <c r="F207" s="8"/>
      <c r="G207" s="12">
        <v>2607.2070663644176</v>
      </c>
      <c r="H207" s="8"/>
    </row>
    <row r="208" spans="1:8" ht="51">
      <c r="A208" s="20">
        <v>9</v>
      </c>
      <c r="B208" s="21" t="s">
        <v>84</v>
      </c>
      <c r="C208" s="29" t="s">
        <v>63</v>
      </c>
      <c r="D208" s="29" t="s">
        <v>64</v>
      </c>
      <c r="E208" s="10" t="s">
        <v>13</v>
      </c>
      <c r="F208" s="8"/>
      <c r="G208" s="12">
        <v>1316.5950128976783</v>
      </c>
      <c r="H208" s="8"/>
    </row>
    <row r="209" spans="1:8" ht="12.75">
      <c r="A209" s="23"/>
      <c r="B209" s="24"/>
      <c r="C209" s="30"/>
      <c r="D209" s="30"/>
      <c r="E209" s="10" t="s">
        <v>44</v>
      </c>
      <c r="F209" s="8"/>
      <c r="G209" s="12">
        <v>607.4290627687016</v>
      </c>
      <c r="H209" s="8"/>
    </row>
    <row r="210" spans="1:8" ht="25.5">
      <c r="A210" s="23"/>
      <c r="B210" s="24"/>
      <c r="C210" s="30"/>
      <c r="D210" s="30"/>
      <c r="E210" s="10" t="s">
        <v>45</v>
      </c>
      <c r="F210" s="8"/>
      <c r="G210" s="12">
        <v>14.232317282889078</v>
      </c>
      <c r="H210" s="8"/>
    </row>
    <row r="211" spans="1:8" ht="25.5">
      <c r="A211" s="23"/>
      <c r="B211" s="24"/>
      <c r="C211" s="30"/>
      <c r="D211" s="30"/>
      <c r="E211" s="10" t="s">
        <v>14</v>
      </c>
      <c r="F211" s="8"/>
      <c r="G211" s="12">
        <v>2283.8435081685293</v>
      </c>
      <c r="H211" s="8"/>
    </row>
    <row r="212" spans="1:8" ht="12.75">
      <c r="A212" s="23"/>
      <c r="B212" s="24"/>
      <c r="C212" s="30"/>
      <c r="D212" s="30"/>
      <c r="E212" s="10" t="s">
        <v>46</v>
      </c>
      <c r="F212" s="8"/>
      <c r="G212" s="12">
        <v>0</v>
      </c>
      <c r="H212" s="8"/>
    </row>
    <row r="213" spans="1:8" ht="12.75">
      <c r="A213" s="23"/>
      <c r="B213" s="24"/>
      <c r="C213" s="30"/>
      <c r="D213" s="30"/>
      <c r="E213" s="10" t="s">
        <v>15</v>
      </c>
      <c r="F213" s="8"/>
      <c r="G213" s="12">
        <v>0</v>
      </c>
      <c r="H213" s="8"/>
    </row>
    <row r="214" spans="1:8" ht="12.75">
      <c r="A214" s="23"/>
      <c r="B214" s="24"/>
      <c r="C214" s="30"/>
      <c r="D214" s="30"/>
      <c r="E214" s="10" t="s">
        <v>16</v>
      </c>
      <c r="F214" s="8"/>
      <c r="G214" s="12">
        <v>67.32588134135854</v>
      </c>
      <c r="H214" s="8"/>
    </row>
    <row r="215" spans="1:8" ht="12.75">
      <c r="A215" s="23"/>
      <c r="B215" s="24"/>
      <c r="C215" s="30"/>
      <c r="D215" s="30"/>
      <c r="E215" s="10" t="s">
        <v>47</v>
      </c>
      <c r="F215" s="8"/>
      <c r="G215" s="12">
        <v>0</v>
      </c>
      <c r="H215" s="8"/>
    </row>
    <row r="216" spans="1:8" ht="12.75">
      <c r="A216" s="23"/>
      <c r="B216" s="24"/>
      <c r="C216" s="30"/>
      <c r="D216" s="30"/>
      <c r="E216" s="10" t="s">
        <v>48</v>
      </c>
      <c r="F216" s="8"/>
      <c r="G216" s="12">
        <v>2327.9793637145312</v>
      </c>
      <c r="H216" s="8"/>
    </row>
    <row r="217" spans="1:8" ht="12.75">
      <c r="A217" s="23"/>
      <c r="B217" s="24"/>
      <c r="C217" s="30"/>
      <c r="D217" s="30"/>
      <c r="E217" s="10" t="s">
        <v>18</v>
      </c>
      <c r="F217" s="8"/>
      <c r="G217" s="12">
        <v>0</v>
      </c>
      <c r="H217" s="8"/>
    </row>
    <row r="218" spans="1:8" ht="12.75">
      <c r="A218" s="23"/>
      <c r="B218" s="24"/>
      <c r="C218" s="30"/>
      <c r="D218" s="30"/>
      <c r="E218" s="10" t="s">
        <v>19</v>
      </c>
      <c r="F218" s="8"/>
      <c r="G218" s="12">
        <v>1313.6027515047288</v>
      </c>
      <c r="H218" s="8"/>
    </row>
    <row r="219" spans="1:8" ht="12.75">
      <c r="A219" s="23"/>
      <c r="B219" s="24"/>
      <c r="C219" s="30"/>
      <c r="D219" s="30"/>
      <c r="E219" s="10" t="s">
        <v>20</v>
      </c>
      <c r="F219" s="8"/>
      <c r="G219" s="12">
        <v>175.0472914875322</v>
      </c>
      <c r="H219" s="8"/>
    </row>
    <row r="220" spans="1:8" ht="12.75">
      <c r="A220" s="23"/>
      <c r="B220" s="24"/>
      <c r="C220" s="30"/>
      <c r="D220" s="30"/>
      <c r="E220" s="10" t="s">
        <v>22</v>
      </c>
      <c r="F220" s="8"/>
      <c r="G220" s="12">
        <v>543.0954428202923</v>
      </c>
      <c r="H220" s="8"/>
    </row>
    <row r="221" spans="1:8" ht="12.75">
      <c r="A221" s="23"/>
      <c r="B221" s="24"/>
      <c r="C221" s="30"/>
      <c r="D221" s="30"/>
      <c r="E221" s="10" t="s">
        <v>49</v>
      </c>
      <c r="F221" s="8"/>
      <c r="G221" s="12">
        <v>112.20980223559759</v>
      </c>
      <c r="H221" s="8"/>
    </row>
    <row r="222" spans="1:8" ht="12.75">
      <c r="A222" s="23"/>
      <c r="B222" s="24"/>
      <c r="C222" s="30"/>
      <c r="D222" s="30"/>
      <c r="E222" s="10" t="s">
        <v>50</v>
      </c>
      <c r="F222" s="8"/>
      <c r="G222" s="12">
        <v>26.182287188306102</v>
      </c>
      <c r="H222" s="8"/>
    </row>
    <row r="223" spans="1:8" ht="12.75">
      <c r="A223" s="23"/>
      <c r="B223" s="24"/>
      <c r="C223" s="30"/>
      <c r="D223" s="30"/>
      <c r="E223" s="10" t="s">
        <v>24</v>
      </c>
      <c r="F223" s="8"/>
      <c r="G223" s="12">
        <v>912.639724849527</v>
      </c>
      <c r="H223" s="8"/>
    </row>
    <row r="224" spans="1:8" ht="25.5">
      <c r="A224" s="23"/>
      <c r="B224" s="24"/>
      <c r="C224" s="30"/>
      <c r="D224" s="30"/>
      <c r="E224" s="10" t="s">
        <v>25</v>
      </c>
      <c r="F224" s="8"/>
      <c r="G224" s="12">
        <v>0</v>
      </c>
      <c r="H224" s="8"/>
    </row>
    <row r="225" spans="1:8" ht="25.5">
      <c r="A225" s="23"/>
      <c r="B225" s="24"/>
      <c r="C225" s="30"/>
      <c r="D225" s="30"/>
      <c r="E225" s="10" t="s">
        <v>28</v>
      </c>
      <c r="F225" s="8"/>
      <c r="G225" s="12">
        <v>32.91487532244196</v>
      </c>
      <c r="H225" s="8"/>
    </row>
    <row r="226" spans="1:8" ht="25.5">
      <c r="A226" s="23"/>
      <c r="B226" s="24"/>
      <c r="C226" s="30"/>
      <c r="D226" s="30"/>
      <c r="E226" s="10" t="s">
        <v>29</v>
      </c>
      <c r="F226" s="8"/>
      <c r="G226" s="12">
        <v>0</v>
      </c>
      <c r="H226" s="8"/>
    </row>
    <row r="227" spans="1:8" ht="25.5">
      <c r="A227" s="23"/>
      <c r="B227" s="24"/>
      <c r="C227" s="30"/>
      <c r="D227" s="30"/>
      <c r="E227" s="10" t="s">
        <v>30</v>
      </c>
      <c r="F227" s="8"/>
      <c r="G227" s="12">
        <v>597.7042132416165</v>
      </c>
      <c r="H227" s="8"/>
    </row>
    <row r="228" spans="1:8" ht="12.75">
      <c r="A228" s="23"/>
      <c r="B228" s="24"/>
      <c r="C228" s="30"/>
      <c r="D228" s="30"/>
      <c r="E228" s="10" t="s">
        <v>51</v>
      </c>
      <c r="F228" s="8"/>
      <c r="G228" s="12">
        <v>0</v>
      </c>
      <c r="H228" s="8"/>
    </row>
    <row r="229" spans="1:8" ht="12.75">
      <c r="A229" s="23"/>
      <c r="B229" s="24"/>
      <c r="C229" s="30"/>
      <c r="D229" s="30"/>
      <c r="E229" s="10" t="s">
        <v>35</v>
      </c>
      <c r="F229" s="8"/>
      <c r="G229" s="12">
        <v>5.23645743766122</v>
      </c>
      <c r="H229" s="8"/>
    </row>
    <row r="230" spans="1:8" ht="12.75">
      <c r="A230" s="23"/>
      <c r="B230" s="24"/>
      <c r="C230" s="30"/>
      <c r="D230" s="30"/>
      <c r="E230" s="10" t="s">
        <v>52</v>
      </c>
      <c r="F230" s="8"/>
      <c r="G230" s="12">
        <v>0</v>
      </c>
      <c r="H230" s="8"/>
    </row>
    <row r="231" spans="1:8" ht="12.75">
      <c r="A231" s="26"/>
      <c r="B231" s="27"/>
      <c r="C231" s="31"/>
      <c r="D231" s="31"/>
      <c r="E231" s="10" t="s">
        <v>53</v>
      </c>
      <c r="F231" s="8"/>
      <c r="G231" s="12">
        <v>763.0266552020635</v>
      </c>
      <c r="H231" s="8"/>
    </row>
    <row r="232" spans="1:8" ht="51">
      <c r="A232" s="20">
        <v>10</v>
      </c>
      <c r="B232" s="21" t="s">
        <v>85</v>
      </c>
      <c r="C232" s="29" t="s">
        <v>63</v>
      </c>
      <c r="D232" s="29" t="s">
        <v>65</v>
      </c>
      <c r="E232" s="10" t="s">
        <v>13</v>
      </c>
      <c r="F232" s="8"/>
      <c r="G232" s="12">
        <v>412.72570937231296</v>
      </c>
      <c r="H232" s="8"/>
    </row>
    <row r="233" spans="1:8" ht="12.75">
      <c r="A233" s="23"/>
      <c r="B233" s="24"/>
      <c r="C233" s="30"/>
      <c r="D233" s="30"/>
      <c r="E233" s="10" t="s">
        <v>44</v>
      </c>
      <c r="F233" s="8"/>
      <c r="G233" s="12">
        <v>190.41663409677167</v>
      </c>
      <c r="H233" s="8"/>
    </row>
    <row r="234" spans="1:8" ht="25.5">
      <c r="A234" s="23"/>
      <c r="B234" s="24"/>
      <c r="C234" s="30"/>
      <c r="D234" s="30"/>
      <c r="E234" s="10" t="s">
        <v>45</v>
      </c>
      <c r="F234" s="8"/>
      <c r="G234" s="12">
        <v>4.4615414679903065</v>
      </c>
      <c r="H234" s="8"/>
    </row>
    <row r="235" spans="1:8" ht="25.5">
      <c r="A235" s="23"/>
      <c r="B235" s="24"/>
      <c r="C235" s="30"/>
      <c r="D235" s="30"/>
      <c r="E235" s="10" t="s">
        <v>14</v>
      </c>
      <c r="F235" s="8"/>
      <c r="G235" s="12">
        <v>715.9384038145861</v>
      </c>
      <c r="H235" s="8"/>
    </row>
    <row r="236" spans="1:8" ht="12.75">
      <c r="A236" s="23"/>
      <c r="B236" s="24"/>
      <c r="C236" s="30"/>
      <c r="D236" s="30"/>
      <c r="E236" s="10" t="s">
        <v>46</v>
      </c>
      <c r="F236" s="8"/>
      <c r="G236" s="12">
        <v>0</v>
      </c>
      <c r="H236" s="8"/>
    </row>
    <row r="237" spans="1:8" ht="12.75">
      <c r="A237" s="23"/>
      <c r="B237" s="24"/>
      <c r="C237" s="30"/>
      <c r="D237" s="30"/>
      <c r="E237" s="10" t="s">
        <v>15</v>
      </c>
      <c r="F237" s="8"/>
      <c r="G237" s="12">
        <v>0</v>
      </c>
      <c r="H237" s="8"/>
    </row>
    <row r="238" spans="1:8" ht="12.75">
      <c r="A238" s="23"/>
      <c r="B238" s="24"/>
      <c r="C238" s="30"/>
      <c r="D238" s="30"/>
      <c r="E238" s="10" t="s">
        <v>16</v>
      </c>
      <c r="F238" s="8"/>
      <c r="G238" s="12">
        <v>21.10529195653873</v>
      </c>
      <c r="H238" s="8"/>
    </row>
    <row r="239" spans="1:8" ht="12.75">
      <c r="A239" s="23"/>
      <c r="B239" s="24"/>
      <c r="C239" s="30"/>
      <c r="D239" s="30"/>
      <c r="E239" s="10" t="s">
        <v>47</v>
      </c>
      <c r="F239" s="8"/>
      <c r="G239" s="12">
        <v>0</v>
      </c>
      <c r="H239" s="8"/>
    </row>
    <row r="240" spans="1:8" ht="12.75">
      <c r="A240" s="23"/>
      <c r="B240" s="24"/>
      <c r="C240" s="30"/>
      <c r="D240" s="30"/>
      <c r="E240" s="10" t="s">
        <v>48</v>
      </c>
      <c r="F240" s="8"/>
      <c r="G240" s="12">
        <v>729.7740952083169</v>
      </c>
      <c r="H240" s="8"/>
    </row>
    <row r="241" spans="1:8" ht="12.75">
      <c r="A241" s="23"/>
      <c r="B241" s="24"/>
      <c r="C241" s="30"/>
      <c r="D241" s="30"/>
      <c r="E241" s="10" t="s">
        <v>18</v>
      </c>
      <c r="F241" s="8"/>
      <c r="G241" s="12">
        <v>0</v>
      </c>
      <c r="H241" s="8"/>
    </row>
    <row r="242" spans="1:8" ht="12.75">
      <c r="A242" s="23"/>
      <c r="B242" s="24"/>
      <c r="C242" s="30"/>
      <c r="D242" s="30"/>
      <c r="E242" s="10" t="s">
        <v>19</v>
      </c>
      <c r="F242" s="8"/>
      <c r="G242" s="12">
        <v>411.78769639646674</v>
      </c>
      <c r="H242" s="8"/>
    </row>
    <row r="243" spans="1:8" ht="12.75">
      <c r="A243" s="23"/>
      <c r="B243" s="24"/>
      <c r="C243" s="30"/>
      <c r="D243" s="30"/>
      <c r="E243" s="10" t="s">
        <v>20</v>
      </c>
      <c r="F243" s="8"/>
      <c r="G243" s="12">
        <v>54.87375908700069</v>
      </c>
      <c r="H243" s="8"/>
    </row>
    <row r="244" spans="1:8" ht="12.75">
      <c r="A244" s="23"/>
      <c r="B244" s="24"/>
      <c r="C244" s="30"/>
      <c r="D244" s="30"/>
      <c r="E244" s="10" t="s">
        <v>22</v>
      </c>
      <c r="F244" s="8"/>
      <c r="G244" s="12">
        <v>170.24935511607907</v>
      </c>
      <c r="H244" s="8"/>
    </row>
    <row r="245" spans="1:8" ht="12.75">
      <c r="A245" s="23"/>
      <c r="B245" s="24"/>
      <c r="C245" s="30"/>
      <c r="D245" s="30"/>
      <c r="E245" s="10" t="s">
        <v>49</v>
      </c>
      <c r="F245" s="8"/>
      <c r="G245" s="12">
        <v>35.17548659423122</v>
      </c>
      <c r="H245" s="8"/>
    </row>
    <row r="246" spans="1:8" ht="12.75">
      <c r="A246" s="23"/>
      <c r="B246" s="24"/>
      <c r="C246" s="30"/>
      <c r="D246" s="30"/>
      <c r="E246" s="10" t="s">
        <v>50</v>
      </c>
      <c r="F246" s="8"/>
      <c r="G246" s="12">
        <v>8.20761353865395</v>
      </c>
      <c r="H246" s="8"/>
    </row>
    <row r="247" spans="1:8" ht="12.75">
      <c r="A247" s="23"/>
      <c r="B247" s="24"/>
      <c r="C247" s="30"/>
      <c r="D247" s="30"/>
      <c r="E247" s="10" t="s">
        <v>24</v>
      </c>
      <c r="F247" s="8"/>
      <c r="G247" s="12">
        <v>286.09395763308055</v>
      </c>
      <c r="H247" s="8"/>
    </row>
    <row r="248" spans="1:8" ht="25.5">
      <c r="A248" s="23"/>
      <c r="B248" s="24"/>
      <c r="C248" s="30"/>
      <c r="D248" s="30"/>
      <c r="E248" s="10" t="s">
        <v>25</v>
      </c>
      <c r="F248" s="8"/>
      <c r="G248" s="12">
        <v>0</v>
      </c>
      <c r="H248" s="8"/>
    </row>
    <row r="249" spans="1:8" ht="25.5">
      <c r="A249" s="23"/>
      <c r="B249" s="24"/>
      <c r="C249" s="30"/>
      <c r="D249" s="30"/>
      <c r="E249" s="10" t="s">
        <v>28</v>
      </c>
      <c r="F249" s="8"/>
      <c r="G249" s="12">
        <v>10.318142734307823</v>
      </c>
      <c r="H249" s="8"/>
    </row>
    <row r="250" spans="1:8" ht="25.5">
      <c r="A250" s="23"/>
      <c r="B250" s="24"/>
      <c r="C250" s="30"/>
      <c r="D250" s="30"/>
      <c r="E250" s="10" t="s">
        <v>29</v>
      </c>
      <c r="F250" s="8"/>
      <c r="G250" s="12">
        <v>0</v>
      </c>
      <c r="H250" s="8"/>
    </row>
    <row r="251" spans="1:8" ht="25.5">
      <c r="A251" s="23"/>
      <c r="B251" s="24"/>
      <c r="C251" s="30"/>
      <c r="D251" s="30"/>
      <c r="E251" s="10" t="s">
        <v>30</v>
      </c>
      <c r="F251" s="8"/>
      <c r="G251" s="12">
        <v>187.3680919252716</v>
      </c>
      <c r="H251" s="8"/>
    </row>
    <row r="252" spans="1:8" ht="12.75">
      <c r="A252" s="23"/>
      <c r="B252" s="24"/>
      <c r="C252" s="30"/>
      <c r="D252" s="30"/>
      <c r="E252" s="10" t="s">
        <v>51</v>
      </c>
      <c r="F252" s="8"/>
      <c r="G252" s="12">
        <v>0</v>
      </c>
      <c r="H252" s="8"/>
    </row>
    <row r="253" spans="1:8" ht="12.75">
      <c r="A253" s="23"/>
      <c r="B253" s="24"/>
      <c r="C253" s="30"/>
      <c r="D253" s="30"/>
      <c r="E253" s="10" t="s">
        <v>35</v>
      </c>
      <c r="F253" s="8"/>
      <c r="G253" s="12">
        <v>1.6415227077307901</v>
      </c>
      <c r="H253" s="8"/>
    </row>
    <row r="254" spans="1:8" ht="12.75">
      <c r="A254" s="23"/>
      <c r="B254" s="24"/>
      <c r="C254" s="30"/>
      <c r="D254" s="30"/>
      <c r="E254" s="10" t="s">
        <v>52</v>
      </c>
      <c r="F254" s="8"/>
      <c r="G254" s="12">
        <v>0</v>
      </c>
      <c r="H254" s="8"/>
    </row>
    <row r="255" spans="1:8" ht="12.75">
      <c r="A255" s="26"/>
      <c r="B255" s="27"/>
      <c r="C255" s="31"/>
      <c r="D255" s="31"/>
      <c r="E255" s="10" t="s">
        <v>53</v>
      </c>
      <c r="F255" s="8"/>
      <c r="G255" s="12">
        <v>239.19330884077226</v>
      </c>
      <c r="H255" s="8"/>
    </row>
    <row r="256" spans="1:8" ht="51">
      <c r="A256" s="20">
        <v>11</v>
      </c>
      <c r="B256" s="21" t="s">
        <v>86</v>
      </c>
      <c r="C256" s="29" t="s">
        <v>63</v>
      </c>
      <c r="D256" s="29" t="s">
        <v>66</v>
      </c>
      <c r="E256" s="10" t="s">
        <v>13</v>
      </c>
      <c r="F256" s="8"/>
      <c r="G256" s="12">
        <v>447.1195184866724</v>
      </c>
      <c r="H256" s="8"/>
    </row>
    <row r="257" spans="1:8" ht="12.75">
      <c r="A257" s="23"/>
      <c r="B257" s="24"/>
      <c r="C257" s="30"/>
      <c r="D257" s="30"/>
      <c r="E257" s="10" t="s">
        <v>44</v>
      </c>
      <c r="F257" s="8"/>
      <c r="G257" s="12">
        <v>206.2846869381693</v>
      </c>
      <c r="H257" s="8"/>
    </row>
    <row r="258" spans="1:8" ht="25.5">
      <c r="A258" s="23"/>
      <c r="B258" s="24"/>
      <c r="C258" s="30"/>
      <c r="D258" s="30"/>
      <c r="E258" s="10" t="s">
        <v>45</v>
      </c>
      <c r="F258" s="8"/>
      <c r="G258" s="12">
        <v>4.8333365903228325</v>
      </c>
      <c r="H258" s="8"/>
    </row>
    <row r="259" spans="1:8" ht="25.5">
      <c r="A259" s="23"/>
      <c r="B259" s="24"/>
      <c r="C259" s="30"/>
      <c r="D259" s="30"/>
      <c r="E259" s="10" t="s">
        <v>14</v>
      </c>
      <c r="F259" s="8"/>
      <c r="G259" s="12">
        <v>775.5999374658016</v>
      </c>
      <c r="H259" s="8"/>
    </row>
    <row r="260" spans="1:8" ht="12.75">
      <c r="A260" s="23"/>
      <c r="B260" s="24"/>
      <c r="C260" s="30"/>
      <c r="D260" s="30"/>
      <c r="E260" s="10" t="s">
        <v>46</v>
      </c>
      <c r="F260" s="8"/>
      <c r="G260" s="12">
        <v>0</v>
      </c>
      <c r="H260" s="8"/>
    </row>
    <row r="261" spans="1:8" ht="12.75">
      <c r="A261" s="23"/>
      <c r="B261" s="24"/>
      <c r="C261" s="30"/>
      <c r="D261" s="30"/>
      <c r="E261" s="10" t="s">
        <v>15</v>
      </c>
      <c r="F261" s="8"/>
      <c r="G261" s="12">
        <v>0</v>
      </c>
      <c r="H261" s="8"/>
    </row>
    <row r="262" spans="1:8" ht="12.75">
      <c r="A262" s="23"/>
      <c r="B262" s="24"/>
      <c r="C262" s="30"/>
      <c r="D262" s="30"/>
      <c r="E262" s="10" t="s">
        <v>16</v>
      </c>
      <c r="F262" s="8"/>
      <c r="G262" s="12">
        <v>22.864066286250292</v>
      </c>
      <c r="H262" s="8"/>
    </row>
    <row r="263" spans="1:8" ht="12.75">
      <c r="A263" s="23"/>
      <c r="B263" s="24"/>
      <c r="C263" s="30"/>
      <c r="D263" s="30"/>
      <c r="E263" s="10" t="s">
        <v>47</v>
      </c>
      <c r="F263" s="8"/>
      <c r="G263" s="12">
        <v>0</v>
      </c>
      <c r="H263" s="8"/>
    </row>
    <row r="264" spans="1:8" ht="12.75">
      <c r="A264" s="23"/>
      <c r="B264" s="24"/>
      <c r="C264" s="30"/>
      <c r="D264" s="30"/>
      <c r="E264" s="10" t="s">
        <v>48</v>
      </c>
      <c r="F264" s="8"/>
      <c r="G264" s="12">
        <v>790.5886031423435</v>
      </c>
      <c r="H264" s="8"/>
    </row>
    <row r="265" spans="1:8" ht="12.75">
      <c r="A265" s="23"/>
      <c r="B265" s="24"/>
      <c r="C265" s="30"/>
      <c r="D265" s="30"/>
      <c r="E265" s="10" t="s">
        <v>18</v>
      </c>
      <c r="F265" s="8"/>
      <c r="G265" s="12">
        <v>0</v>
      </c>
      <c r="H265" s="8"/>
    </row>
    <row r="266" spans="1:8" ht="12.75">
      <c r="A266" s="23"/>
      <c r="B266" s="24"/>
      <c r="C266" s="30"/>
      <c r="D266" s="30"/>
      <c r="E266" s="10" t="s">
        <v>19</v>
      </c>
      <c r="F266" s="8"/>
      <c r="G266" s="12">
        <v>446.103337762839</v>
      </c>
      <c r="H266" s="8"/>
    </row>
    <row r="267" spans="1:8" ht="12.75">
      <c r="A267" s="23"/>
      <c r="B267" s="24"/>
      <c r="C267" s="30"/>
      <c r="D267" s="30"/>
      <c r="E267" s="10" t="s">
        <v>20</v>
      </c>
      <c r="F267" s="8"/>
      <c r="G267" s="12">
        <v>59.446572344250754</v>
      </c>
      <c r="H267" s="8"/>
    </row>
    <row r="268" spans="1:8" ht="12.75">
      <c r="A268" s="23"/>
      <c r="B268" s="24"/>
      <c r="C268" s="30"/>
      <c r="D268" s="30"/>
      <c r="E268" s="10" t="s">
        <v>22</v>
      </c>
      <c r="F268" s="8"/>
      <c r="G268" s="12">
        <v>184.43680137575234</v>
      </c>
      <c r="H268" s="8"/>
    </row>
    <row r="269" spans="1:8" ht="12.75">
      <c r="A269" s="23"/>
      <c r="B269" s="24"/>
      <c r="C269" s="30"/>
      <c r="D269" s="30"/>
      <c r="E269" s="10" t="s">
        <v>49</v>
      </c>
      <c r="F269" s="8"/>
      <c r="G269" s="12">
        <v>38.10677714375049</v>
      </c>
      <c r="H269" s="8"/>
    </row>
    <row r="270" spans="1:8" ht="12.75">
      <c r="A270" s="23"/>
      <c r="B270" s="24"/>
      <c r="C270" s="30"/>
      <c r="D270" s="30"/>
      <c r="E270" s="10" t="s">
        <v>50</v>
      </c>
      <c r="F270" s="8"/>
      <c r="G270" s="12">
        <v>8.891581333541781</v>
      </c>
      <c r="H270" s="8"/>
    </row>
    <row r="271" spans="1:8" ht="12.75">
      <c r="A271" s="23"/>
      <c r="B271" s="24"/>
      <c r="C271" s="30"/>
      <c r="D271" s="30"/>
      <c r="E271" s="10" t="s">
        <v>24</v>
      </c>
      <c r="F271" s="8"/>
      <c r="G271" s="12">
        <v>309.9351207691706</v>
      </c>
      <c r="H271" s="8"/>
    </row>
    <row r="272" spans="1:8" ht="25.5">
      <c r="A272" s="23"/>
      <c r="B272" s="24"/>
      <c r="C272" s="30"/>
      <c r="D272" s="30"/>
      <c r="E272" s="10" t="s">
        <v>25</v>
      </c>
      <c r="F272" s="8"/>
      <c r="G272" s="12">
        <v>0</v>
      </c>
      <c r="H272" s="8"/>
    </row>
    <row r="273" spans="1:8" ht="25.5">
      <c r="A273" s="23"/>
      <c r="B273" s="24"/>
      <c r="C273" s="30"/>
      <c r="D273" s="30"/>
      <c r="E273" s="10" t="s">
        <v>28</v>
      </c>
      <c r="F273" s="8"/>
      <c r="G273" s="12">
        <v>11.17798796216681</v>
      </c>
      <c r="H273" s="8"/>
    </row>
    <row r="274" spans="1:8" ht="25.5">
      <c r="A274" s="23"/>
      <c r="B274" s="24"/>
      <c r="C274" s="30"/>
      <c r="D274" s="30"/>
      <c r="E274" s="10" t="s">
        <v>29</v>
      </c>
      <c r="F274" s="8"/>
      <c r="G274" s="12">
        <v>0</v>
      </c>
      <c r="H274" s="8"/>
    </row>
    <row r="275" spans="1:8" ht="25.5">
      <c r="A275" s="23"/>
      <c r="B275" s="24"/>
      <c r="C275" s="30"/>
      <c r="D275" s="30"/>
      <c r="E275" s="10" t="s">
        <v>30</v>
      </c>
      <c r="F275" s="8"/>
      <c r="G275" s="12">
        <v>202.98209958571093</v>
      </c>
      <c r="H275" s="8"/>
    </row>
    <row r="276" spans="1:8" ht="12.75">
      <c r="A276" s="23"/>
      <c r="B276" s="24"/>
      <c r="C276" s="30"/>
      <c r="D276" s="30"/>
      <c r="E276" s="10" t="s">
        <v>51</v>
      </c>
      <c r="F276" s="8"/>
      <c r="G276" s="12">
        <v>0</v>
      </c>
      <c r="H276" s="8"/>
    </row>
    <row r="277" spans="1:8" ht="12.75">
      <c r="A277" s="23"/>
      <c r="B277" s="24"/>
      <c r="C277" s="30"/>
      <c r="D277" s="30"/>
      <c r="E277" s="10" t="s">
        <v>35</v>
      </c>
      <c r="F277" s="8"/>
      <c r="G277" s="12">
        <v>1.778316266708356</v>
      </c>
      <c r="H277" s="8"/>
    </row>
    <row r="278" spans="1:8" ht="12.75">
      <c r="A278" s="23"/>
      <c r="B278" s="24"/>
      <c r="C278" s="30"/>
      <c r="D278" s="30"/>
      <c r="E278" s="10" t="s">
        <v>52</v>
      </c>
      <c r="F278" s="8"/>
      <c r="G278" s="12">
        <v>0</v>
      </c>
      <c r="H278" s="8"/>
    </row>
    <row r="279" spans="1:8" ht="12.75">
      <c r="A279" s="26"/>
      <c r="B279" s="27"/>
      <c r="C279" s="31"/>
      <c r="D279" s="31"/>
      <c r="E279" s="10" t="s">
        <v>53</v>
      </c>
      <c r="F279" s="8"/>
      <c r="G279" s="12">
        <v>259.1260845775033</v>
      </c>
      <c r="H279" s="8"/>
    </row>
    <row r="280" spans="1:8" ht="51">
      <c r="A280" s="20">
        <v>12</v>
      </c>
      <c r="B280" s="21" t="s">
        <v>87</v>
      </c>
      <c r="C280" s="29" t="s">
        <v>63</v>
      </c>
      <c r="D280" s="29" t="s">
        <v>67</v>
      </c>
      <c r="E280" s="10" t="s">
        <v>13</v>
      </c>
      <c r="F280" s="8"/>
      <c r="G280" s="12">
        <v>2304.3852106620807</v>
      </c>
      <c r="H280" s="8"/>
    </row>
    <row r="281" spans="1:8" ht="12.75">
      <c r="A281" s="23"/>
      <c r="B281" s="24"/>
      <c r="C281" s="30"/>
      <c r="D281" s="30"/>
      <c r="E281" s="10" t="s">
        <v>44</v>
      </c>
      <c r="F281" s="8"/>
      <c r="G281" s="12">
        <v>1063.159540373642</v>
      </c>
      <c r="H281" s="8"/>
    </row>
    <row r="282" spans="1:8" ht="25.5">
      <c r="A282" s="23"/>
      <c r="B282" s="24"/>
      <c r="C282" s="30"/>
      <c r="D282" s="30"/>
      <c r="E282" s="10" t="s">
        <v>45</v>
      </c>
      <c r="F282" s="8"/>
      <c r="G282" s="12">
        <v>24.910273196279213</v>
      </c>
      <c r="H282" s="8"/>
    </row>
    <row r="283" spans="1:8" ht="25.5">
      <c r="A283" s="23"/>
      <c r="B283" s="24"/>
      <c r="C283" s="30"/>
      <c r="D283" s="30"/>
      <c r="E283" s="10" t="s">
        <v>14</v>
      </c>
      <c r="F283" s="8"/>
      <c r="G283" s="12">
        <v>3997.3227546314392</v>
      </c>
      <c r="H283" s="8"/>
    </row>
    <row r="284" spans="1:8" ht="12.75">
      <c r="A284" s="23"/>
      <c r="B284" s="24"/>
      <c r="C284" s="30"/>
      <c r="D284" s="30"/>
      <c r="E284" s="10" t="s">
        <v>46</v>
      </c>
      <c r="F284" s="8"/>
      <c r="G284" s="12">
        <v>0</v>
      </c>
      <c r="H284" s="8"/>
    </row>
    <row r="285" spans="1:8" ht="12.75">
      <c r="A285" s="23"/>
      <c r="B285" s="24"/>
      <c r="C285" s="30"/>
      <c r="D285" s="30"/>
      <c r="E285" s="10" t="s">
        <v>15</v>
      </c>
      <c r="F285" s="8"/>
      <c r="G285" s="12">
        <v>0</v>
      </c>
      <c r="H285" s="8"/>
    </row>
    <row r="286" spans="1:8" ht="12.75">
      <c r="A286" s="23"/>
      <c r="B286" s="24"/>
      <c r="C286" s="30"/>
      <c r="D286" s="30"/>
      <c r="E286" s="10" t="s">
        <v>16</v>
      </c>
      <c r="F286" s="8"/>
      <c r="G286" s="12">
        <v>117.83788009067457</v>
      </c>
      <c r="H286" s="8"/>
    </row>
    <row r="287" spans="1:8" ht="12.75">
      <c r="A287" s="23"/>
      <c r="B287" s="24"/>
      <c r="C287" s="30"/>
      <c r="D287" s="30"/>
      <c r="E287" s="10" t="s">
        <v>47</v>
      </c>
      <c r="F287" s="8"/>
      <c r="G287" s="12">
        <v>0</v>
      </c>
      <c r="H287" s="8"/>
    </row>
    <row r="288" spans="1:8" ht="12.75">
      <c r="A288" s="23"/>
      <c r="B288" s="24"/>
      <c r="C288" s="30"/>
      <c r="D288" s="30"/>
      <c r="E288" s="10" t="s">
        <v>48</v>
      </c>
      <c r="F288" s="8"/>
      <c r="G288" s="12">
        <v>4074.57203157977</v>
      </c>
      <c r="H288" s="8"/>
    </row>
    <row r="289" spans="1:8" ht="12.75">
      <c r="A289" s="23"/>
      <c r="B289" s="24"/>
      <c r="C289" s="30"/>
      <c r="D289" s="30"/>
      <c r="E289" s="10" t="s">
        <v>18</v>
      </c>
      <c r="F289" s="8"/>
      <c r="G289" s="12">
        <v>0</v>
      </c>
      <c r="H289" s="8"/>
    </row>
    <row r="290" spans="1:8" ht="12.75">
      <c r="A290" s="23"/>
      <c r="B290" s="24"/>
      <c r="C290" s="30"/>
      <c r="D290" s="30"/>
      <c r="E290" s="10" t="s">
        <v>19</v>
      </c>
      <c r="F290" s="8"/>
      <c r="G290" s="12">
        <v>2299.1479715469395</v>
      </c>
      <c r="H290" s="8"/>
    </row>
    <row r="291" spans="1:8" ht="12.75">
      <c r="A291" s="23"/>
      <c r="B291" s="24"/>
      <c r="C291" s="30"/>
      <c r="D291" s="30"/>
      <c r="E291" s="10" t="s">
        <v>20</v>
      </c>
      <c r="F291" s="8"/>
      <c r="G291" s="12">
        <v>306.3784882357539</v>
      </c>
      <c r="H291" s="8"/>
    </row>
    <row r="292" spans="1:8" ht="12.75">
      <c r="A292" s="23"/>
      <c r="B292" s="24"/>
      <c r="C292" s="30"/>
      <c r="D292" s="30"/>
      <c r="E292" s="10" t="s">
        <v>22</v>
      </c>
      <c r="F292" s="8"/>
      <c r="G292" s="12">
        <v>950.5588993981082</v>
      </c>
      <c r="H292" s="8"/>
    </row>
    <row r="293" spans="1:8" ht="12.75">
      <c r="A293" s="23"/>
      <c r="B293" s="24"/>
      <c r="C293" s="30"/>
      <c r="D293" s="30"/>
      <c r="E293" s="10" t="s">
        <v>49</v>
      </c>
      <c r="F293" s="8"/>
      <c r="G293" s="12">
        <v>196.39646681779098</v>
      </c>
      <c r="H293" s="8"/>
    </row>
    <row r="294" spans="1:8" ht="12.75">
      <c r="A294" s="23"/>
      <c r="B294" s="24"/>
      <c r="C294" s="30"/>
      <c r="D294" s="30"/>
      <c r="E294" s="10" t="s">
        <v>50</v>
      </c>
      <c r="F294" s="8"/>
      <c r="G294" s="12">
        <v>45.82584225748456</v>
      </c>
      <c r="H294" s="8"/>
    </row>
    <row r="295" spans="1:8" ht="12.75">
      <c r="A295" s="23"/>
      <c r="B295" s="24"/>
      <c r="C295" s="30"/>
      <c r="D295" s="30"/>
      <c r="E295" s="10" t="s">
        <v>24</v>
      </c>
      <c r="F295" s="8"/>
      <c r="G295" s="12">
        <v>1597.3579301180332</v>
      </c>
      <c r="H295" s="8"/>
    </row>
    <row r="296" spans="1:8" ht="25.5">
      <c r="A296" s="23"/>
      <c r="B296" s="24"/>
      <c r="C296" s="30"/>
      <c r="D296" s="30"/>
      <c r="E296" s="10" t="s">
        <v>25</v>
      </c>
      <c r="F296" s="8"/>
      <c r="G296" s="12">
        <v>0</v>
      </c>
      <c r="H296" s="8"/>
    </row>
    <row r="297" spans="1:8" ht="25.5">
      <c r="A297" s="23"/>
      <c r="B297" s="24"/>
      <c r="C297" s="30"/>
      <c r="D297" s="30"/>
      <c r="E297" s="10" t="s">
        <v>28</v>
      </c>
      <c r="F297" s="8"/>
      <c r="G297" s="12">
        <v>57.60963026655202</v>
      </c>
      <c r="H297" s="8"/>
    </row>
    <row r="298" spans="1:8" ht="25.5">
      <c r="A298" s="23"/>
      <c r="B298" s="24"/>
      <c r="C298" s="30"/>
      <c r="D298" s="30"/>
      <c r="E298" s="10" t="s">
        <v>29</v>
      </c>
      <c r="F298" s="8"/>
      <c r="G298" s="12">
        <v>0</v>
      </c>
      <c r="H298" s="8"/>
    </row>
    <row r="299" spans="1:8" ht="25.5">
      <c r="A299" s="23"/>
      <c r="B299" s="24"/>
      <c r="C299" s="30"/>
      <c r="D299" s="30"/>
      <c r="E299" s="10" t="s">
        <v>30</v>
      </c>
      <c r="F299" s="8"/>
      <c r="G299" s="12">
        <v>1046.1385132494333</v>
      </c>
      <c r="H299" s="8"/>
    </row>
    <row r="300" spans="1:8" ht="12.75">
      <c r="A300" s="23"/>
      <c r="B300" s="24"/>
      <c r="C300" s="30"/>
      <c r="D300" s="30"/>
      <c r="E300" s="10" t="s">
        <v>51</v>
      </c>
      <c r="F300" s="8"/>
      <c r="G300" s="12">
        <v>0</v>
      </c>
      <c r="H300" s="8"/>
    </row>
    <row r="301" spans="1:8" ht="12.75">
      <c r="A301" s="23"/>
      <c r="B301" s="24"/>
      <c r="C301" s="30"/>
      <c r="D301" s="30"/>
      <c r="E301" s="10" t="s">
        <v>35</v>
      </c>
      <c r="F301" s="8"/>
      <c r="G301" s="12">
        <v>9.165168451496912</v>
      </c>
      <c r="H301" s="8"/>
    </row>
    <row r="302" spans="1:8" ht="12.75">
      <c r="A302" s="23"/>
      <c r="B302" s="24"/>
      <c r="C302" s="30"/>
      <c r="D302" s="30"/>
      <c r="E302" s="10" t="s">
        <v>52</v>
      </c>
      <c r="F302" s="8"/>
      <c r="G302" s="12">
        <v>0</v>
      </c>
      <c r="H302" s="8"/>
    </row>
    <row r="303" spans="1:8" ht="12.75">
      <c r="A303" s="26"/>
      <c r="B303" s="27"/>
      <c r="C303" s="31"/>
      <c r="D303" s="31"/>
      <c r="E303" s="10" t="s">
        <v>53</v>
      </c>
      <c r="F303" s="8"/>
      <c r="G303" s="12">
        <v>1335.4959743609786</v>
      </c>
      <c r="H303" s="8"/>
    </row>
    <row r="304" spans="1:8" ht="51">
      <c r="A304" s="20">
        <v>13</v>
      </c>
      <c r="B304" s="21" t="s">
        <v>88</v>
      </c>
      <c r="C304" s="29"/>
      <c r="D304" s="29"/>
      <c r="E304" s="10" t="s">
        <v>13</v>
      </c>
      <c r="F304" s="8"/>
      <c r="G304" s="12">
        <v>30060.18916595013</v>
      </c>
      <c r="H304" s="8"/>
    </row>
    <row r="305" spans="1:8" ht="12.75">
      <c r="A305" s="23"/>
      <c r="B305" s="24"/>
      <c r="C305" s="30"/>
      <c r="D305" s="30"/>
      <c r="E305" s="10" t="s">
        <v>44</v>
      </c>
      <c r="F305" s="8"/>
      <c r="G305" s="12">
        <v>13868.678183381537</v>
      </c>
      <c r="H305" s="8"/>
    </row>
    <row r="306" spans="1:8" ht="25.5">
      <c r="A306" s="23"/>
      <c r="B306" s="24"/>
      <c r="C306" s="30"/>
      <c r="D306" s="30"/>
      <c r="E306" s="10" t="s">
        <v>45</v>
      </c>
      <c r="F306" s="8"/>
      <c r="G306" s="12">
        <v>324.94893691862734</v>
      </c>
      <c r="H306" s="8"/>
    </row>
    <row r="307" spans="1:8" ht="25.5">
      <c r="A307" s="23"/>
      <c r="B307" s="24"/>
      <c r="C307" s="30"/>
      <c r="D307" s="30"/>
      <c r="E307" s="10" t="s">
        <v>14</v>
      </c>
      <c r="F307" s="8"/>
      <c r="G307" s="12">
        <v>52144.18041116236</v>
      </c>
      <c r="H307" s="8"/>
    </row>
    <row r="308" spans="1:8" ht="12.75">
      <c r="A308" s="23"/>
      <c r="B308" s="24"/>
      <c r="C308" s="30"/>
      <c r="D308" s="30"/>
      <c r="E308" s="10" t="s">
        <v>46</v>
      </c>
      <c r="F308" s="8"/>
      <c r="G308" s="12">
        <v>0</v>
      </c>
      <c r="H308" s="8"/>
    </row>
    <row r="309" spans="1:8" ht="12.75">
      <c r="A309" s="23"/>
      <c r="B309" s="24"/>
      <c r="C309" s="30"/>
      <c r="D309" s="30"/>
      <c r="E309" s="10" t="s">
        <v>15</v>
      </c>
      <c r="F309" s="8"/>
      <c r="G309" s="12">
        <v>0</v>
      </c>
      <c r="H309" s="8"/>
    </row>
    <row r="310" spans="1:8" ht="12.75">
      <c r="A310" s="23"/>
      <c r="B310" s="24"/>
      <c r="C310" s="30"/>
      <c r="D310" s="30"/>
      <c r="E310" s="10" t="s">
        <v>16</v>
      </c>
      <c r="F310" s="8"/>
      <c r="G310" s="12">
        <v>1537.1687641679043</v>
      </c>
      <c r="H310" s="8"/>
    </row>
    <row r="311" spans="1:8" ht="12.75">
      <c r="A311" s="23"/>
      <c r="B311" s="24"/>
      <c r="C311" s="30"/>
      <c r="D311" s="30"/>
      <c r="E311" s="10" t="s">
        <v>47</v>
      </c>
      <c r="F311" s="8"/>
      <c r="G311" s="12">
        <v>0</v>
      </c>
      <c r="H311" s="8"/>
    </row>
    <row r="312" spans="1:8" ht="12.75">
      <c r="A312" s="23"/>
      <c r="B312" s="24"/>
      <c r="C312" s="30"/>
      <c r="D312" s="30"/>
      <c r="E312" s="10" t="s">
        <v>48</v>
      </c>
      <c r="F312" s="8"/>
      <c r="G312" s="12">
        <v>53151.87993433909</v>
      </c>
      <c r="H312" s="8"/>
    </row>
    <row r="313" spans="1:8" ht="12.75">
      <c r="A313" s="23"/>
      <c r="B313" s="24"/>
      <c r="C313" s="30"/>
      <c r="D313" s="30"/>
      <c r="E313" s="10" t="s">
        <v>18</v>
      </c>
      <c r="F313" s="8"/>
      <c r="G313" s="12">
        <v>0</v>
      </c>
      <c r="H313" s="8"/>
    </row>
    <row r="314" spans="1:8" ht="12.75">
      <c r="A314" s="23"/>
      <c r="B314" s="24"/>
      <c r="C314" s="30"/>
      <c r="D314" s="30"/>
      <c r="E314" s="10" t="s">
        <v>19</v>
      </c>
      <c r="F314" s="8"/>
      <c r="G314" s="12">
        <v>29991.87055420933</v>
      </c>
      <c r="H314" s="8"/>
    </row>
    <row r="315" spans="1:8" ht="12.75">
      <c r="A315" s="23"/>
      <c r="B315" s="24"/>
      <c r="C315" s="30"/>
      <c r="D315" s="30"/>
      <c r="E315" s="10" t="s">
        <v>20</v>
      </c>
      <c r="F315" s="8"/>
      <c r="G315" s="12">
        <v>3996.6387868365505</v>
      </c>
      <c r="H315" s="8"/>
    </row>
    <row r="316" spans="1:8" ht="12.75">
      <c r="A316" s="23"/>
      <c r="B316" s="24"/>
      <c r="C316" s="30"/>
      <c r="D316" s="30"/>
      <c r="E316" s="10" t="s">
        <v>22</v>
      </c>
      <c r="F316" s="8"/>
      <c r="G316" s="12">
        <v>12399.828030954428</v>
      </c>
      <c r="H316" s="8"/>
    </row>
    <row r="317" spans="1:8" ht="12.75">
      <c r="A317" s="23"/>
      <c r="B317" s="24"/>
      <c r="C317" s="30"/>
      <c r="D317" s="30"/>
      <c r="E317" s="10" t="s">
        <v>49</v>
      </c>
      <c r="F317" s="8"/>
      <c r="G317" s="12">
        <v>2561.9479402798406</v>
      </c>
      <c r="H317" s="8"/>
    </row>
    <row r="318" spans="1:8" ht="12.75">
      <c r="A318" s="23"/>
      <c r="B318" s="24"/>
      <c r="C318" s="30"/>
      <c r="D318" s="30"/>
      <c r="E318" s="10" t="s">
        <v>50</v>
      </c>
      <c r="F318" s="8"/>
      <c r="G318" s="12">
        <v>597.7878527319627</v>
      </c>
      <c r="H318" s="8"/>
    </row>
    <row r="319" spans="1:8" ht="12.75">
      <c r="A319" s="23"/>
      <c r="B319" s="24"/>
      <c r="C319" s="30"/>
      <c r="D319" s="30"/>
      <c r="E319" s="10" t="s">
        <v>24</v>
      </c>
      <c r="F319" s="8"/>
      <c r="G319" s="12">
        <v>20837.176580942705</v>
      </c>
      <c r="H319" s="8"/>
    </row>
    <row r="320" spans="1:8" ht="25.5">
      <c r="A320" s="23"/>
      <c r="B320" s="24"/>
      <c r="C320" s="30"/>
      <c r="D320" s="30"/>
      <c r="E320" s="10" t="s">
        <v>25</v>
      </c>
      <c r="F320" s="8"/>
      <c r="G320" s="12">
        <v>0</v>
      </c>
      <c r="H320" s="8"/>
    </row>
    <row r="321" spans="1:8" ht="25.5">
      <c r="A321" s="23"/>
      <c r="B321" s="24"/>
      <c r="C321" s="30"/>
      <c r="D321" s="30"/>
      <c r="E321" s="10" t="s">
        <v>28</v>
      </c>
      <c r="F321" s="8"/>
      <c r="G321" s="12">
        <v>751.5047291487532</v>
      </c>
      <c r="H321" s="8"/>
    </row>
    <row r="322" spans="1:8" ht="25.5">
      <c r="A322" s="23"/>
      <c r="B322" s="24"/>
      <c r="C322" s="30"/>
      <c r="D322" s="30"/>
      <c r="E322" s="10" t="s">
        <v>29</v>
      </c>
      <c r="F322" s="8"/>
      <c r="G322" s="12">
        <v>0</v>
      </c>
      <c r="H322" s="8"/>
    </row>
    <row r="323" spans="1:8" ht="25.5">
      <c r="A323" s="23"/>
      <c r="B323" s="24"/>
      <c r="C323" s="30"/>
      <c r="D323" s="30"/>
      <c r="E323" s="10" t="s">
        <v>30</v>
      </c>
      <c r="F323" s="8"/>
      <c r="G323" s="12">
        <v>13646.64269522395</v>
      </c>
      <c r="H323" s="8"/>
    </row>
    <row r="324" spans="1:8" ht="12.75">
      <c r="A324" s="23"/>
      <c r="B324" s="24"/>
      <c r="C324" s="30"/>
      <c r="D324" s="30"/>
      <c r="E324" s="10" t="s">
        <v>51</v>
      </c>
      <c r="F324" s="8"/>
      <c r="G324" s="12">
        <v>0</v>
      </c>
      <c r="H324" s="8"/>
    </row>
    <row r="325" spans="1:8" ht="12.75">
      <c r="A325" s="23"/>
      <c r="B325" s="24"/>
      <c r="C325" s="30"/>
      <c r="D325" s="30"/>
      <c r="E325" s="10" t="s">
        <v>35</v>
      </c>
      <c r="F325" s="8"/>
      <c r="G325" s="12">
        <v>119.55757054639255</v>
      </c>
      <c r="H325" s="8"/>
    </row>
    <row r="326" spans="1:8" ht="12.75">
      <c r="A326" s="23"/>
      <c r="B326" s="24"/>
      <c r="C326" s="30"/>
      <c r="D326" s="30"/>
      <c r="E326" s="10" t="s">
        <v>52</v>
      </c>
      <c r="F326" s="8"/>
      <c r="G326" s="12">
        <v>0</v>
      </c>
      <c r="H326" s="8"/>
    </row>
    <row r="327" spans="1:8" ht="12.75">
      <c r="A327" s="26"/>
      <c r="B327" s="27"/>
      <c r="C327" s="31"/>
      <c r="D327" s="31"/>
      <c r="E327" s="10" t="s">
        <v>53</v>
      </c>
      <c r="F327" s="8"/>
      <c r="G327" s="12">
        <v>17421.245993902914</v>
      </c>
      <c r="H327" s="8"/>
    </row>
    <row r="328" spans="1:8" ht="51">
      <c r="A328" s="20">
        <v>14</v>
      </c>
      <c r="B328" s="21" t="s">
        <v>89</v>
      </c>
      <c r="C328" s="29" t="s">
        <v>68</v>
      </c>
      <c r="D328" s="29" t="s">
        <v>69</v>
      </c>
      <c r="E328" s="10" t="s">
        <v>13</v>
      </c>
      <c r="F328" s="8"/>
      <c r="G328" s="12">
        <v>911.0920034393808</v>
      </c>
      <c r="H328" s="8"/>
    </row>
    <row r="329" spans="1:8" ht="12.75">
      <c r="A329" s="23"/>
      <c r="B329" s="24"/>
      <c r="C329" s="30"/>
      <c r="D329" s="30"/>
      <c r="E329" s="10" t="s">
        <v>44</v>
      </c>
      <c r="F329" s="8"/>
      <c r="G329" s="12">
        <v>420.34471976862346</v>
      </c>
      <c r="H329" s="8"/>
    </row>
    <row r="330" spans="1:8" ht="25.5">
      <c r="A330" s="23"/>
      <c r="B330" s="24"/>
      <c r="C330" s="30"/>
      <c r="D330" s="30"/>
      <c r="E330" s="10" t="s">
        <v>45</v>
      </c>
      <c r="F330" s="8"/>
      <c r="G330" s="12">
        <v>9.848852790588602</v>
      </c>
      <c r="H330" s="8"/>
    </row>
    <row r="331" spans="1:8" ht="25.5">
      <c r="A331" s="23"/>
      <c r="B331" s="24"/>
      <c r="C331" s="30"/>
      <c r="D331" s="30"/>
      <c r="E331" s="10" t="s">
        <v>14</v>
      </c>
      <c r="F331" s="8"/>
      <c r="G331" s="12">
        <v>1580.4340264206987</v>
      </c>
      <c r="H331" s="8"/>
    </row>
    <row r="332" spans="1:8" ht="12.75">
      <c r="A332" s="23"/>
      <c r="B332" s="24"/>
      <c r="C332" s="30"/>
      <c r="D332" s="30"/>
      <c r="E332" s="10" t="s">
        <v>46</v>
      </c>
      <c r="F332" s="8"/>
      <c r="G332" s="12">
        <v>0</v>
      </c>
      <c r="H332" s="8"/>
    </row>
    <row r="333" spans="1:8" ht="12.75">
      <c r="A333" s="23"/>
      <c r="B333" s="24"/>
      <c r="C333" s="30"/>
      <c r="D333" s="30"/>
      <c r="E333" s="10" t="s">
        <v>15</v>
      </c>
      <c r="F333" s="8"/>
      <c r="G333" s="12">
        <v>0</v>
      </c>
      <c r="H333" s="8"/>
    </row>
    <row r="334" spans="1:8" ht="12.75">
      <c r="A334" s="23"/>
      <c r="B334" s="24"/>
      <c r="C334" s="30"/>
      <c r="D334" s="30"/>
      <c r="E334" s="10" t="s">
        <v>16</v>
      </c>
      <c r="F334" s="8"/>
      <c r="G334" s="12">
        <v>46.58993199405925</v>
      </c>
      <c r="H334" s="8"/>
    </row>
    <row r="335" spans="1:8" ht="12.75">
      <c r="A335" s="23"/>
      <c r="B335" s="24"/>
      <c r="C335" s="30"/>
      <c r="D335" s="30"/>
      <c r="E335" s="10" t="s">
        <v>47</v>
      </c>
      <c r="F335" s="8"/>
      <c r="G335" s="12">
        <v>0</v>
      </c>
      <c r="H335" s="8"/>
    </row>
    <row r="336" spans="1:8" ht="12.75">
      <c r="A336" s="23"/>
      <c r="B336" s="24"/>
      <c r="C336" s="30"/>
      <c r="D336" s="30"/>
      <c r="E336" s="10" t="s">
        <v>48</v>
      </c>
      <c r="F336" s="8"/>
      <c r="G336" s="12">
        <v>1610.9763151723598</v>
      </c>
      <c r="H336" s="8"/>
    </row>
    <row r="337" spans="1:8" ht="12.75">
      <c r="A337" s="23"/>
      <c r="B337" s="24"/>
      <c r="C337" s="30"/>
      <c r="D337" s="30"/>
      <c r="E337" s="10" t="s">
        <v>18</v>
      </c>
      <c r="F337" s="8"/>
      <c r="G337" s="12">
        <v>0</v>
      </c>
      <c r="H337" s="8"/>
    </row>
    <row r="338" spans="1:8" ht="12.75">
      <c r="A338" s="23"/>
      <c r="B338" s="24"/>
      <c r="C338" s="30"/>
      <c r="D338" s="30"/>
      <c r="E338" s="10" t="s">
        <v>19</v>
      </c>
      <c r="F338" s="8"/>
      <c r="G338" s="12">
        <v>909.0213397952003</v>
      </c>
      <c r="H338" s="8"/>
    </row>
    <row r="339" spans="1:8" ht="12.75">
      <c r="A339" s="23"/>
      <c r="B339" s="24"/>
      <c r="C339" s="30"/>
      <c r="D339" s="30"/>
      <c r="E339" s="10" t="s">
        <v>20</v>
      </c>
      <c r="F339" s="8"/>
      <c r="G339" s="12">
        <v>121.13382318455403</v>
      </c>
      <c r="H339" s="8"/>
    </row>
    <row r="340" spans="1:8" ht="12.75">
      <c r="A340" s="23"/>
      <c r="B340" s="24"/>
      <c r="C340" s="30"/>
      <c r="D340" s="30"/>
      <c r="E340" s="10" t="s">
        <v>22</v>
      </c>
      <c r="F340" s="8"/>
      <c r="G340" s="12">
        <v>375.8254514187446</v>
      </c>
      <c r="H340" s="8"/>
    </row>
    <row r="341" spans="1:8" ht="12.75">
      <c r="A341" s="23"/>
      <c r="B341" s="24"/>
      <c r="C341" s="30"/>
      <c r="D341" s="30"/>
      <c r="E341" s="10" t="s">
        <v>49</v>
      </c>
      <c r="F341" s="8"/>
      <c r="G341" s="12">
        <v>77.64988665676542</v>
      </c>
      <c r="H341" s="8"/>
    </row>
    <row r="342" spans="1:8" ht="12.75">
      <c r="A342" s="23"/>
      <c r="B342" s="24"/>
      <c r="C342" s="30"/>
      <c r="D342" s="30"/>
      <c r="E342" s="10" t="s">
        <v>50</v>
      </c>
      <c r="F342" s="8"/>
      <c r="G342" s="12">
        <v>18.118306886578598</v>
      </c>
      <c r="H342" s="8"/>
    </row>
    <row r="343" spans="1:8" ht="12.75">
      <c r="A343" s="23"/>
      <c r="B343" s="24"/>
      <c r="C343" s="30"/>
      <c r="D343" s="30"/>
      <c r="E343" s="10" t="s">
        <v>24</v>
      </c>
      <c r="F343" s="8"/>
      <c r="G343" s="12">
        <v>631.5524114750253</v>
      </c>
      <c r="H343" s="8"/>
    </row>
    <row r="344" spans="1:8" ht="25.5">
      <c r="A344" s="23"/>
      <c r="B344" s="24"/>
      <c r="C344" s="30"/>
      <c r="D344" s="30"/>
      <c r="E344" s="10" t="s">
        <v>25</v>
      </c>
      <c r="F344" s="8"/>
      <c r="G344" s="12">
        <v>0</v>
      </c>
      <c r="H344" s="8"/>
    </row>
    <row r="345" spans="1:8" ht="25.5">
      <c r="A345" s="23"/>
      <c r="B345" s="24"/>
      <c r="C345" s="30"/>
      <c r="D345" s="30"/>
      <c r="E345" s="10" t="s">
        <v>28</v>
      </c>
      <c r="F345" s="8"/>
      <c r="G345" s="12">
        <v>22.77730008598452</v>
      </c>
      <c r="H345" s="8"/>
    </row>
    <row r="346" spans="1:8" ht="25.5">
      <c r="A346" s="23"/>
      <c r="B346" s="24"/>
      <c r="C346" s="30"/>
      <c r="D346" s="30"/>
      <c r="E346" s="10" t="s">
        <v>29</v>
      </c>
      <c r="F346" s="8"/>
      <c r="G346" s="12">
        <v>0</v>
      </c>
      <c r="H346" s="8"/>
    </row>
    <row r="347" spans="1:8" ht="25.5">
      <c r="A347" s="23"/>
      <c r="B347" s="24"/>
      <c r="C347" s="30"/>
      <c r="D347" s="30"/>
      <c r="E347" s="10" t="s">
        <v>30</v>
      </c>
      <c r="F347" s="8"/>
      <c r="G347" s="12">
        <v>413.6150629250371</v>
      </c>
      <c r="H347" s="8"/>
    </row>
    <row r="348" spans="1:8" ht="12.75">
      <c r="A348" s="23"/>
      <c r="B348" s="24"/>
      <c r="C348" s="30"/>
      <c r="D348" s="30"/>
      <c r="E348" s="10" t="s">
        <v>51</v>
      </c>
      <c r="F348" s="8"/>
      <c r="G348" s="12">
        <v>0</v>
      </c>
      <c r="H348" s="8"/>
    </row>
    <row r="349" spans="1:8" ht="12.75">
      <c r="A349" s="23"/>
      <c r="B349" s="24"/>
      <c r="C349" s="30"/>
      <c r="D349" s="30"/>
      <c r="E349" s="10" t="s">
        <v>35</v>
      </c>
      <c r="F349" s="8"/>
      <c r="G349" s="12">
        <v>3.6236613773157194</v>
      </c>
      <c r="H349" s="8"/>
    </row>
    <row r="350" spans="1:8" ht="12.75">
      <c r="A350" s="23"/>
      <c r="B350" s="24"/>
      <c r="C350" s="30"/>
      <c r="D350" s="30"/>
      <c r="E350" s="10" t="s">
        <v>52</v>
      </c>
      <c r="F350" s="8"/>
      <c r="G350" s="12">
        <v>0</v>
      </c>
      <c r="H350" s="8"/>
    </row>
    <row r="351" spans="1:8" ht="12.75">
      <c r="A351" s="26"/>
      <c r="B351" s="27"/>
      <c r="C351" s="31"/>
      <c r="D351" s="31"/>
      <c r="E351" s="10" t="s">
        <v>53</v>
      </c>
      <c r="F351" s="8"/>
      <c r="G351" s="12">
        <v>528.0192292660048</v>
      </c>
      <c r="H351" s="8"/>
    </row>
    <row r="352" spans="1:8" ht="51">
      <c r="A352" s="20">
        <v>15</v>
      </c>
      <c r="B352" s="21" t="s">
        <v>90</v>
      </c>
      <c r="C352" s="29" t="s">
        <v>68</v>
      </c>
      <c r="D352" s="29" t="s">
        <v>70</v>
      </c>
      <c r="E352" s="10" t="s">
        <v>13</v>
      </c>
      <c r="F352" s="8"/>
      <c r="G352" s="12">
        <v>41.27257093723129</v>
      </c>
      <c r="H352" s="8"/>
    </row>
    <row r="353" spans="1:8" ht="12.75">
      <c r="A353" s="23"/>
      <c r="B353" s="24"/>
      <c r="C353" s="30"/>
      <c r="D353" s="30"/>
      <c r="E353" s="10" t="s">
        <v>44</v>
      </c>
      <c r="F353" s="8"/>
      <c r="G353" s="12">
        <v>19.041663409677167</v>
      </c>
      <c r="H353" s="8"/>
    </row>
    <row r="354" spans="1:8" ht="25.5">
      <c r="A354" s="23"/>
      <c r="B354" s="24"/>
      <c r="C354" s="30"/>
      <c r="D354" s="30"/>
      <c r="E354" s="10" t="s">
        <v>45</v>
      </c>
      <c r="F354" s="8"/>
      <c r="G354" s="12">
        <v>0.44615414679903065</v>
      </c>
      <c r="H354" s="8"/>
    </row>
    <row r="355" spans="1:8" ht="25.5">
      <c r="A355" s="23"/>
      <c r="B355" s="24"/>
      <c r="C355" s="30"/>
      <c r="D355" s="30"/>
      <c r="E355" s="10" t="s">
        <v>14</v>
      </c>
      <c r="F355" s="8"/>
      <c r="G355" s="12">
        <v>71.5938403814586</v>
      </c>
      <c r="H355" s="8"/>
    </row>
    <row r="356" spans="1:8" ht="12.75">
      <c r="A356" s="23"/>
      <c r="B356" s="24"/>
      <c r="C356" s="30"/>
      <c r="D356" s="30"/>
      <c r="E356" s="10" t="s">
        <v>46</v>
      </c>
      <c r="F356" s="8"/>
      <c r="G356" s="12">
        <v>0</v>
      </c>
      <c r="H356" s="8"/>
    </row>
    <row r="357" spans="1:8" ht="12.75">
      <c r="A357" s="23"/>
      <c r="B357" s="24"/>
      <c r="C357" s="30"/>
      <c r="D357" s="30"/>
      <c r="E357" s="10" t="s">
        <v>15</v>
      </c>
      <c r="F357" s="8"/>
      <c r="G357" s="12">
        <v>0</v>
      </c>
      <c r="H357" s="8"/>
    </row>
    <row r="358" spans="1:8" ht="12.75">
      <c r="A358" s="23"/>
      <c r="B358" s="24"/>
      <c r="C358" s="30"/>
      <c r="D358" s="30"/>
      <c r="E358" s="10" t="s">
        <v>16</v>
      </c>
      <c r="F358" s="8"/>
      <c r="G358" s="12">
        <v>2.1105291956538728</v>
      </c>
      <c r="H358" s="8"/>
    </row>
    <row r="359" spans="1:8" ht="12.75">
      <c r="A359" s="23"/>
      <c r="B359" s="24"/>
      <c r="C359" s="30"/>
      <c r="D359" s="30"/>
      <c r="E359" s="10" t="s">
        <v>47</v>
      </c>
      <c r="F359" s="8"/>
      <c r="G359" s="12">
        <v>0</v>
      </c>
      <c r="H359" s="8"/>
    </row>
    <row r="360" spans="1:8" ht="12.75">
      <c r="A360" s="23"/>
      <c r="B360" s="24"/>
      <c r="C360" s="30"/>
      <c r="D360" s="30"/>
      <c r="E360" s="10" t="s">
        <v>48</v>
      </c>
      <c r="F360" s="8"/>
      <c r="G360" s="12">
        <v>72.9774095208317</v>
      </c>
      <c r="H360" s="8"/>
    </row>
    <row r="361" spans="1:8" ht="12.75">
      <c r="A361" s="23"/>
      <c r="B361" s="24"/>
      <c r="C361" s="30"/>
      <c r="D361" s="30"/>
      <c r="E361" s="10" t="s">
        <v>18</v>
      </c>
      <c r="F361" s="8"/>
      <c r="G361" s="12">
        <v>0</v>
      </c>
      <c r="H361" s="8"/>
    </row>
    <row r="362" spans="1:8" ht="12.75">
      <c r="A362" s="23"/>
      <c r="B362" s="24"/>
      <c r="C362" s="30"/>
      <c r="D362" s="30"/>
      <c r="E362" s="10" t="s">
        <v>19</v>
      </c>
      <c r="F362" s="8"/>
      <c r="G362" s="12">
        <v>41.178769639646674</v>
      </c>
      <c r="H362" s="8"/>
    </row>
    <row r="363" spans="1:8" ht="12.75">
      <c r="A363" s="23"/>
      <c r="B363" s="24"/>
      <c r="C363" s="30"/>
      <c r="D363" s="30"/>
      <c r="E363" s="10" t="s">
        <v>20</v>
      </c>
      <c r="F363" s="8"/>
      <c r="G363" s="12">
        <v>5.487375908700069</v>
      </c>
      <c r="H363" s="8"/>
    </row>
    <row r="364" spans="1:8" ht="12.75">
      <c r="A364" s="23"/>
      <c r="B364" s="24"/>
      <c r="C364" s="30"/>
      <c r="D364" s="30"/>
      <c r="E364" s="10" t="s">
        <v>22</v>
      </c>
      <c r="F364" s="8"/>
      <c r="G364" s="12">
        <v>17.024935511607907</v>
      </c>
      <c r="H364" s="8"/>
    </row>
    <row r="365" spans="1:8" ht="12.75">
      <c r="A365" s="23"/>
      <c r="B365" s="24"/>
      <c r="C365" s="30"/>
      <c r="D365" s="30"/>
      <c r="E365" s="10" t="s">
        <v>49</v>
      </c>
      <c r="F365" s="8"/>
      <c r="G365" s="12">
        <v>3.517548659423122</v>
      </c>
      <c r="H365" s="8"/>
    </row>
    <row r="366" spans="1:8" ht="12.75">
      <c r="A366" s="23"/>
      <c r="B366" s="24"/>
      <c r="C366" s="30"/>
      <c r="D366" s="30"/>
      <c r="E366" s="10" t="s">
        <v>50</v>
      </c>
      <c r="F366" s="8"/>
      <c r="G366" s="12">
        <v>0.8207613538653951</v>
      </c>
      <c r="H366" s="8"/>
    </row>
    <row r="367" spans="1:8" ht="12.75">
      <c r="A367" s="23"/>
      <c r="B367" s="24"/>
      <c r="C367" s="30"/>
      <c r="D367" s="30"/>
      <c r="E367" s="10" t="s">
        <v>24</v>
      </c>
      <c r="F367" s="8"/>
      <c r="G367" s="12">
        <v>28.609395763308058</v>
      </c>
      <c r="H367" s="8"/>
    </row>
    <row r="368" spans="1:8" ht="25.5">
      <c r="A368" s="23"/>
      <c r="B368" s="24"/>
      <c r="C368" s="30"/>
      <c r="D368" s="30"/>
      <c r="E368" s="10" t="s">
        <v>25</v>
      </c>
      <c r="F368" s="8"/>
      <c r="G368" s="12">
        <v>0</v>
      </c>
      <c r="H368" s="8"/>
    </row>
    <row r="369" spans="1:8" ht="25.5">
      <c r="A369" s="23"/>
      <c r="B369" s="24"/>
      <c r="C369" s="30"/>
      <c r="D369" s="30"/>
      <c r="E369" s="10" t="s">
        <v>28</v>
      </c>
      <c r="F369" s="8"/>
      <c r="G369" s="12">
        <v>1.0318142734307825</v>
      </c>
      <c r="H369" s="8"/>
    </row>
    <row r="370" spans="1:8" ht="25.5">
      <c r="A370" s="23"/>
      <c r="B370" s="24"/>
      <c r="C370" s="30"/>
      <c r="D370" s="30"/>
      <c r="E370" s="10" t="s">
        <v>29</v>
      </c>
      <c r="F370" s="8"/>
      <c r="G370" s="12">
        <v>0</v>
      </c>
      <c r="H370" s="8"/>
    </row>
    <row r="371" spans="1:8" ht="25.5">
      <c r="A371" s="23"/>
      <c r="B371" s="24"/>
      <c r="C371" s="30"/>
      <c r="D371" s="30"/>
      <c r="E371" s="10" t="s">
        <v>30</v>
      </c>
      <c r="F371" s="8"/>
      <c r="G371" s="12">
        <v>18.73680919252716</v>
      </c>
      <c r="H371" s="8"/>
    </row>
    <row r="372" spans="1:8" ht="12.75">
      <c r="A372" s="23"/>
      <c r="B372" s="24"/>
      <c r="C372" s="30"/>
      <c r="D372" s="30"/>
      <c r="E372" s="10" t="s">
        <v>51</v>
      </c>
      <c r="F372" s="8"/>
      <c r="G372" s="12">
        <v>0</v>
      </c>
      <c r="H372" s="8"/>
    </row>
    <row r="373" spans="1:8" ht="12.75">
      <c r="A373" s="23"/>
      <c r="B373" s="24"/>
      <c r="C373" s="30"/>
      <c r="D373" s="30"/>
      <c r="E373" s="10" t="s">
        <v>35</v>
      </c>
      <c r="F373" s="8"/>
      <c r="G373" s="12">
        <v>0.164152270773079</v>
      </c>
      <c r="H373" s="8"/>
    </row>
    <row r="374" spans="1:8" ht="12.75">
      <c r="A374" s="23"/>
      <c r="B374" s="24"/>
      <c r="C374" s="30"/>
      <c r="D374" s="30"/>
      <c r="E374" s="10" t="s">
        <v>52</v>
      </c>
      <c r="F374" s="8"/>
      <c r="G374" s="12">
        <v>0</v>
      </c>
      <c r="H374" s="8"/>
    </row>
    <row r="375" spans="1:8" ht="12.75">
      <c r="A375" s="26"/>
      <c r="B375" s="27"/>
      <c r="C375" s="31"/>
      <c r="D375" s="31"/>
      <c r="E375" s="10" t="s">
        <v>53</v>
      </c>
      <c r="F375" s="8"/>
      <c r="G375" s="12">
        <v>23.919330884077226</v>
      </c>
      <c r="H375" s="8"/>
    </row>
    <row r="376" spans="1:8" ht="51">
      <c r="A376" s="20">
        <v>16</v>
      </c>
      <c r="B376" s="21" t="s">
        <v>91</v>
      </c>
      <c r="C376" s="29" t="s">
        <v>68</v>
      </c>
      <c r="D376" s="29" t="s">
        <v>71</v>
      </c>
      <c r="E376" s="10" t="s">
        <v>13</v>
      </c>
      <c r="F376" s="8"/>
      <c r="G376" s="12">
        <v>240.75666380051587</v>
      </c>
      <c r="H376" s="8"/>
    </row>
    <row r="377" spans="1:8" ht="12.75">
      <c r="A377" s="23"/>
      <c r="B377" s="24"/>
      <c r="C377" s="30"/>
      <c r="D377" s="30"/>
      <c r="E377" s="10" t="s">
        <v>44</v>
      </c>
      <c r="F377" s="8"/>
      <c r="G377" s="12">
        <v>111.07636988978346</v>
      </c>
      <c r="H377" s="8"/>
    </row>
    <row r="378" spans="1:8" ht="25.5">
      <c r="A378" s="23"/>
      <c r="B378" s="24"/>
      <c r="C378" s="30"/>
      <c r="D378" s="30"/>
      <c r="E378" s="10" t="s">
        <v>45</v>
      </c>
      <c r="F378" s="8"/>
      <c r="G378" s="12">
        <v>2.602565856327679</v>
      </c>
      <c r="H378" s="8"/>
    </row>
    <row r="379" spans="1:8" ht="25.5">
      <c r="A379" s="23"/>
      <c r="B379" s="24"/>
      <c r="C379" s="30"/>
      <c r="D379" s="30"/>
      <c r="E379" s="10" t="s">
        <v>14</v>
      </c>
      <c r="F379" s="8"/>
      <c r="G379" s="12">
        <v>417.63073555850855</v>
      </c>
      <c r="H379" s="8"/>
    </row>
    <row r="380" spans="1:8" ht="12.75">
      <c r="A380" s="23"/>
      <c r="B380" s="24"/>
      <c r="C380" s="30"/>
      <c r="D380" s="30"/>
      <c r="E380" s="10" t="s">
        <v>46</v>
      </c>
      <c r="F380" s="8"/>
      <c r="G380" s="12">
        <v>0</v>
      </c>
      <c r="H380" s="8"/>
    </row>
    <row r="381" spans="1:8" ht="12.75">
      <c r="A381" s="23"/>
      <c r="B381" s="24"/>
      <c r="C381" s="30"/>
      <c r="D381" s="30"/>
      <c r="E381" s="10" t="s">
        <v>15</v>
      </c>
      <c r="F381" s="8"/>
      <c r="G381" s="12">
        <v>0</v>
      </c>
      <c r="H381" s="8"/>
    </row>
    <row r="382" spans="1:8" ht="12.75">
      <c r="A382" s="23"/>
      <c r="B382" s="24"/>
      <c r="C382" s="30"/>
      <c r="D382" s="30"/>
      <c r="E382" s="10" t="s">
        <v>16</v>
      </c>
      <c r="F382" s="8"/>
      <c r="G382" s="12">
        <v>12.311420307980924</v>
      </c>
      <c r="H382" s="8"/>
    </row>
    <row r="383" spans="1:8" ht="12.75">
      <c r="A383" s="23"/>
      <c r="B383" s="24"/>
      <c r="C383" s="30"/>
      <c r="D383" s="30"/>
      <c r="E383" s="10" t="s">
        <v>47</v>
      </c>
      <c r="F383" s="8"/>
      <c r="G383" s="12">
        <v>0</v>
      </c>
      <c r="H383" s="8"/>
    </row>
    <row r="384" spans="1:8" ht="12.75">
      <c r="A384" s="23"/>
      <c r="B384" s="24"/>
      <c r="C384" s="30"/>
      <c r="D384" s="30"/>
      <c r="E384" s="10" t="s">
        <v>48</v>
      </c>
      <c r="F384" s="8"/>
      <c r="G384" s="12">
        <v>425.7015555381849</v>
      </c>
      <c r="H384" s="8"/>
    </row>
    <row r="385" spans="1:8" ht="12.75">
      <c r="A385" s="23"/>
      <c r="B385" s="24"/>
      <c r="C385" s="30"/>
      <c r="D385" s="30"/>
      <c r="E385" s="10" t="s">
        <v>18</v>
      </c>
      <c r="F385" s="8"/>
      <c r="G385" s="12">
        <v>0</v>
      </c>
      <c r="H385" s="8"/>
    </row>
    <row r="386" spans="1:8" ht="12.75">
      <c r="A386" s="23"/>
      <c r="B386" s="24"/>
      <c r="C386" s="30"/>
      <c r="D386" s="30"/>
      <c r="E386" s="10" t="s">
        <v>19</v>
      </c>
      <c r="F386" s="8"/>
      <c r="G386" s="12">
        <v>240.20948956460558</v>
      </c>
      <c r="H386" s="8"/>
    </row>
    <row r="387" spans="1:8" ht="12.75">
      <c r="A387" s="23"/>
      <c r="B387" s="24"/>
      <c r="C387" s="30"/>
      <c r="D387" s="30"/>
      <c r="E387" s="10" t="s">
        <v>20</v>
      </c>
      <c r="F387" s="8"/>
      <c r="G387" s="12">
        <v>32.0096928007504</v>
      </c>
      <c r="H387" s="8"/>
    </row>
    <row r="388" spans="1:8" ht="12.75">
      <c r="A388" s="23"/>
      <c r="B388" s="24"/>
      <c r="C388" s="30"/>
      <c r="D388" s="30"/>
      <c r="E388" s="10" t="s">
        <v>22</v>
      </c>
      <c r="F388" s="8"/>
      <c r="G388" s="12">
        <v>99.31212381771279</v>
      </c>
      <c r="H388" s="8"/>
    </row>
    <row r="389" spans="1:8" ht="12.75">
      <c r="A389" s="23"/>
      <c r="B389" s="24"/>
      <c r="C389" s="30"/>
      <c r="D389" s="30"/>
      <c r="E389" s="10" t="s">
        <v>49</v>
      </c>
      <c r="F389" s="8"/>
      <c r="G389" s="12">
        <v>20.519033846634876</v>
      </c>
      <c r="H389" s="8"/>
    </row>
    <row r="390" spans="1:8" ht="12.75">
      <c r="A390" s="23"/>
      <c r="B390" s="24"/>
      <c r="C390" s="30"/>
      <c r="D390" s="30"/>
      <c r="E390" s="10" t="s">
        <v>50</v>
      </c>
      <c r="F390" s="8"/>
      <c r="G390" s="12">
        <v>4.787774564214804</v>
      </c>
      <c r="H390" s="8"/>
    </row>
    <row r="391" spans="1:8" ht="12.75">
      <c r="A391" s="23"/>
      <c r="B391" s="24"/>
      <c r="C391" s="30"/>
      <c r="D391" s="30"/>
      <c r="E391" s="10" t="s">
        <v>24</v>
      </c>
      <c r="F391" s="8"/>
      <c r="G391" s="12">
        <v>166.88814195263032</v>
      </c>
      <c r="H391" s="8"/>
    </row>
    <row r="392" spans="1:8" ht="25.5">
      <c r="A392" s="23"/>
      <c r="B392" s="24"/>
      <c r="C392" s="30"/>
      <c r="D392" s="30"/>
      <c r="E392" s="10" t="s">
        <v>25</v>
      </c>
      <c r="F392" s="8"/>
      <c r="G392" s="12">
        <v>0</v>
      </c>
      <c r="H392" s="8"/>
    </row>
    <row r="393" spans="1:8" ht="25.5">
      <c r="A393" s="23"/>
      <c r="B393" s="24"/>
      <c r="C393" s="30"/>
      <c r="D393" s="30"/>
      <c r="E393" s="10" t="s">
        <v>28</v>
      </c>
      <c r="F393" s="8"/>
      <c r="G393" s="12">
        <v>6.018916595012897</v>
      </c>
      <c r="H393" s="8"/>
    </row>
    <row r="394" spans="1:8" ht="25.5">
      <c r="A394" s="23"/>
      <c r="B394" s="24"/>
      <c r="C394" s="30"/>
      <c r="D394" s="30"/>
      <c r="E394" s="10" t="s">
        <v>29</v>
      </c>
      <c r="F394" s="8"/>
      <c r="G394" s="12">
        <v>0</v>
      </c>
      <c r="H394" s="8"/>
    </row>
    <row r="395" spans="1:8" ht="25.5">
      <c r="A395" s="23"/>
      <c r="B395" s="24"/>
      <c r="C395" s="30"/>
      <c r="D395" s="30"/>
      <c r="E395" s="10" t="s">
        <v>30</v>
      </c>
      <c r="F395" s="8"/>
      <c r="G395" s="12">
        <v>109.2980536230751</v>
      </c>
      <c r="H395" s="8"/>
    </row>
    <row r="396" spans="1:8" ht="12.75">
      <c r="A396" s="23"/>
      <c r="B396" s="24"/>
      <c r="C396" s="30"/>
      <c r="D396" s="30"/>
      <c r="E396" s="10" t="s">
        <v>51</v>
      </c>
      <c r="F396" s="8"/>
      <c r="G396" s="12">
        <v>0</v>
      </c>
      <c r="H396" s="8"/>
    </row>
    <row r="397" spans="1:8" ht="12.75">
      <c r="A397" s="23"/>
      <c r="B397" s="24"/>
      <c r="C397" s="30"/>
      <c r="D397" s="30"/>
      <c r="E397" s="10" t="s">
        <v>35</v>
      </c>
      <c r="F397" s="8"/>
      <c r="G397" s="12">
        <v>0.9575549128429608</v>
      </c>
      <c r="H397" s="8"/>
    </row>
    <row r="398" spans="1:8" ht="12.75">
      <c r="A398" s="23"/>
      <c r="B398" s="24"/>
      <c r="C398" s="30"/>
      <c r="D398" s="30"/>
      <c r="E398" s="10" t="s">
        <v>52</v>
      </c>
      <c r="F398" s="8"/>
      <c r="G398" s="12">
        <v>0</v>
      </c>
      <c r="H398" s="8"/>
    </row>
    <row r="399" spans="1:8" ht="12.75">
      <c r="A399" s="26"/>
      <c r="B399" s="27"/>
      <c r="C399" s="31"/>
      <c r="D399" s="31"/>
      <c r="E399" s="10" t="s">
        <v>53</v>
      </c>
      <c r="F399" s="8"/>
      <c r="G399" s="12">
        <v>139.52943015711716</v>
      </c>
      <c r="H399" s="8"/>
    </row>
    <row r="400" spans="1:8" ht="51">
      <c r="A400" s="20">
        <v>17</v>
      </c>
      <c r="B400" s="32" t="s">
        <v>92</v>
      </c>
      <c r="C400" s="29" t="s">
        <v>68</v>
      </c>
      <c r="D400" s="29" t="s">
        <v>72</v>
      </c>
      <c r="E400" s="10" t="s">
        <v>13</v>
      </c>
      <c r="F400" s="8"/>
      <c r="G400" s="12">
        <v>199.4840928632846</v>
      </c>
      <c r="H400" s="8"/>
    </row>
    <row r="401" spans="1:8" ht="12.75">
      <c r="A401" s="23"/>
      <c r="B401" s="33"/>
      <c r="C401" s="30"/>
      <c r="D401" s="30"/>
      <c r="E401" s="10" t="s">
        <v>44</v>
      </c>
      <c r="F401" s="8"/>
      <c r="G401" s="12">
        <v>92.0347064801063</v>
      </c>
      <c r="H401" s="8"/>
    </row>
    <row r="402" spans="1:8" ht="25.5">
      <c r="A402" s="23"/>
      <c r="B402" s="33"/>
      <c r="C402" s="30"/>
      <c r="D402" s="30"/>
      <c r="E402" s="10" t="s">
        <v>45</v>
      </c>
      <c r="F402" s="8"/>
      <c r="G402" s="12">
        <v>2.156411709528648</v>
      </c>
      <c r="H402" s="8"/>
    </row>
    <row r="403" spans="1:8" ht="25.5">
      <c r="A403" s="23"/>
      <c r="B403" s="33"/>
      <c r="C403" s="30"/>
      <c r="D403" s="30"/>
      <c r="E403" s="10" t="s">
        <v>14</v>
      </c>
      <c r="F403" s="8"/>
      <c r="G403" s="12">
        <v>346.0368951770499</v>
      </c>
      <c r="H403" s="8"/>
    </row>
    <row r="404" spans="1:8" ht="12.75">
      <c r="A404" s="23"/>
      <c r="B404" s="33"/>
      <c r="C404" s="30"/>
      <c r="D404" s="30"/>
      <c r="E404" s="10" t="s">
        <v>46</v>
      </c>
      <c r="F404" s="8"/>
      <c r="G404" s="12">
        <v>0</v>
      </c>
      <c r="H404" s="8"/>
    </row>
    <row r="405" spans="1:8" ht="12.75">
      <c r="A405" s="23"/>
      <c r="B405" s="33"/>
      <c r="C405" s="30"/>
      <c r="D405" s="30"/>
      <c r="E405" s="10" t="s">
        <v>15</v>
      </c>
      <c r="F405" s="8"/>
      <c r="G405" s="12">
        <v>0</v>
      </c>
      <c r="H405" s="8"/>
    </row>
    <row r="406" spans="1:8" ht="12.75">
      <c r="A406" s="23"/>
      <c r="B406" s="33"/>
      <c r="C406" s="30"/>
      <c r="D406" s="30"/>
      <c r="E406" s="10" t="s">
        <v>16</v>
      </c>
      <c r="F406" s="8"/>
      <c r="G406" s="12">
        <v>10.200891112327053</v>
      </c>
      <c r="H406" s="8"/>
    </row>
    <row r="407" spans="1:8" ht="12.75">
      <c r="A407" s="23"/>
      <c r="B407" s="33"/>
      <c r="C407" s="30"/>
      <c r="D407" s="30"/>
      <c r="E407" s="10" t="s">
        <v>47</v>
      </c>
      <c r="F407" s="8"/>
      <c r="G407" s="12">
        <v>0</v>
      </c>
      <c r="H407" s="8"/>
    </row>
    <row r="408" spans="1:8" ht="12.75">
      <c r="A408" s="23"/>
      <c r="B408" s="33"/>
      <c r="C408" s="30"/>
      <c r="D408" s="30"/>
      <c r="E408" s="10" t="s">
        <v>48</v>
      </c>
      <c r="F408" s="8"/>
      <c r="G408" s="12">
        <v>352.7241460173532</v>
      </c>
      <c r="H408" s="8"/>
    </row>
    <row r="409" spans="1:8" ht="12.75">
      <c r="A409" s="23"/>
      <c r="B409" s="33"/>
      <c r="C409" s="30"/>
      <c r="D409" s="30"/>
      <c r="E409" s="10" t="s">
        <v>18</v>
      </c>
      <c r="F409" s="8"/>
      <c r="G409" s="12">
        <v>0</v>
      </c>
      <c r="H409" s="8"/>
    </row>
    <row r="410" spans="1:8" ht="12.75">
      <c r="A410" s="23"/>
      <c r="B410" s="33"/>
      <c r="C410" s="30"/>
      <c r="D410" s="30"/>
      <c r="E410" s="10" t="s">
        <v>19</v>
      </c>
      <c r="F410" s="8"/>
      <c r="G410" s="12">
        <v>199.0307199249589</v>
      </c>
      <c r="H410" s="8"/>
    </row>
    <row r="411" spans="1:8" ht="12.75">
      <c r="A411" s="23"/>
      <c r="B411" s="33"/>
      <c r="C411" s="30"/>
      <c r="D411" s="30"/>
      <c r="E411" s="10" t="s">
        <v>20</v>
      </c>
      <c r="F411" s="8"/>
      <c r="G411" s="12">
        <v>26.522316892050334</v>
      </c>
      <c r="H411" s="8"/>
    </row>
    <row r="412" spans="1:8" ht="12.75">
      <c r="A412" s="23"/>
      <c r="B412" s="33"/>
      <c r="C412" s="30"/>
      <c r="D412" s="30"/>
      <c r="E412" s="10" t="s">
        <v>22</v>
      </c>
      <c r="F412" s="8"/>
      <c r="G412" s="12">
        <v>82.28718830610488</v>
      </c>
      <c r="H412" s="8"/>
    </row>
    <row r="413" spans="1:8" ht="12.75">
      <c r="A413" s="23"/>
      <c r="B413" s="33"/>
      <c r="C413" s="30"/>
      <c r="D413" s="30"/>
      <c r="E413" s="10" t="s">
        <v>49</v>
      </c>
      <c r="F413" s="8"/>
      <c r="G413" s="12">
        <v>17.001485187211756</v>
      </c>
      <c r="H413" s="8"/>
    </row>
    <row r="414" spans="1:8" ht="12.75">
      <c r="A414" s="23"/>
      <c r="B414" s="33"/>
      <c r="C414" s="30"/>
      <c r="D414" s="30"/>
      <c r="E414" s="10" t="s">
        <v>50</v>
      </c>
      <c r="F414" s="8"/>
      <c r="G414" s="12">
        <v>3.967013210349409</v>
      </c>
      <c r="H414" s="8"/>
    </row>
    <row r="415" spans="1:8" ht="12.75">
      <c r="A415" s="23"/>
      <c r="B415" s="33"/>
      <c r="C415" s="30"/>
      <c r="D415" s="30"/>
      <c r="E415" s="10" t="s">
        <v>24</v>
      </c>
      <c r="F415" s="8"/>
      <c r="G415" s="12">
        <v>138.27874618932228</v>
      </c>
      <c r="H415" s="8"/>
    </row>
    <row r="416" spans="1:8" ht="25.5">
      <c r="A416" s="23"/>
      <c r="B416" s="33"/>
      <c r="C416" s="30"/>
      <c r="D416" s="30"/>
      <c r="E416" s="10" t="s">
        <v>25</v>
      </c>
      <c r="F416" s="8"/>
      <c r="G416" s="12">
        <v>0</v>
      </c>
      <c r="H416" s="8"/>
    </row>
    <row r="417" spans="1:8" ht="25.5">
      <c r="A417" s="23"/>
      <c r="B417" s="33"/>
      <c r="C417" s="30"/>
      <c r="D417" s="30"/>
      <c r="E417" s="10" t="s">
        <v>28</v>
      </c>
      <c r="F417" s="8"/>
      <c r="G417" s="12">
        <v>4.987102321582115</v>
      </c>
      <c r="H417" s="8"/>
    </row>
    <row r="418" spans="1:8" ht="25.5">
      <c r="A418" s="23"/>
      <c r="B418" s="33"/>
      <c r="C418" s="30"/>
      <c r="D418" s="30"/>
      <c r="E418" s="10" t="s">
        <v>29</v>
      </c>
      <c r="F418" s="8"/>
      <c r="G418" s="12">
        <v>0</v>
      </c>
      <c r="H418" s="8"/>
    </row>
    <row r="419" spans="1:8" ht="25.5">
      <c r="A419" s="23"/>
      <c r="B419" s="33"/>
      <c r="C419" s="30"/>
      <c r="D419" s="30"/>
      <c r="E419" s="10" t="s">
        <v>30</v>
      </c>
      <c r="F419" s="8"/>
      <c r="G419" s="12">
        <v>90.56124443054794</v>
      </c>
      <c r="H419" s="8"/>
    </row>
    <row r="420" spans="1:8" ht="12.75">
      <c r="A420" s="23"/>
      <c r="B420" s="33"/>
      <c r="C420" s="30"/>
      <c r="D420" s="30"/>
      <c r="E420" s="10" t="s">
        <v>51</v>
      </c>
      <c r="F420" s="8"/>
      <c r="G420" s="12">
        <v>0</v>
      </c>
      <c r="H420" s="8"/>
    </row>
    <row r="421" spans="1:8" ht="12.75">
      <c r="A421" s="23"/>
      <c r="B421" s="33"/>
      <c r="C421" s="30"/>
      <c r="D421" s="30"/>
      <c r="E421" s="10" t="s">
        <v>35</v>
      </c>
      <c r="F421" s="8"/>
      <c r="G421" s="12">
        <v>0.7934026420698819</v>
      </c>
      <c r="H421" s="8"/>
    </row>
    <row r="422" spans="1:8" ht="12.75">
      <c r="A422" s="23"/>
      <c r="B422" s="33"/>
      <c r="C422" s="30"/>
      <c r="D422" s="30"/>
      <c r="E422" s="10" t="s">
        <v>52</v>
      </c>
      <c r="F422" s="8"/>
      <c r="G422" s="12">
        <v>0</v>
      </c>
      <c r="H422" s="8"/>
    </row>
    <row r="423" spans="1:8" ht="12.75">
      <c r="A423" s="26"/>
      <c r="B423" s="34"/>
      <c r="C423" s="31"/>
      <c r="D423" s="31"/>
      <c r="E423" s="10" t="s">
        <v>53</v>
      </c>
      <c r="F423" s="8"/>
      <c r="G423" s="12">
        <v>115.61009927303992</v>
      </c>
      <c r="H423" s="8"/>
    </row>
    <row r="424" spans="1:8" ht="51">
      <c r="A424" s="20">
        <v>18</v>
      </c>
      <c r="B424" s="32" t="s">
        <v>93</v>
      </c>
      <c r="C424" s="29" t="s">
        <v>68</v>
      </c>
      <c r="D424" s="29" t="s">
        <v>73</v>
      </c>
      <c r="E424" s="10" t="s">
        <v>13</v>
      </c>
      <c r="F424" s="8"/>
      <c r="G424" s="12">
        <v>9.630266552020636</v>
      </c>
      <c r="H424" s="8"/>
    </row>
    <row r="425" spans="1:8" ht="12.75">
      <c r="A425" s="23"/>
      <c r="B425" s="33"/>
      <c r="C425" s="30"/>
      <c r="D425" s="30"/>
      <c r="E425" s="10" t="s">
        <v>44</v>
      </c>
      <c r="F425" s="8"/>
      <c r="G425" s="12">
        <v>4.443054795591339</v>
      </c>
      <c r="H425" s="8"/>
    </row>
    <row r="426" spans="1:8" ht="25.5">
      <c r="A426" s="23"/>
      <c r="B426" s="33"/>
      <c r="C426" s="30"/>
      <c r="D426" s="30"/>
      <c r="E426" s="10" t="s">
        <v>45</v>
      </c>
      <c r="F426" s="8"/>
      <c r="G426" s="12">
        <v>0.10410263425310716</v>
      </c>
      <c r="H426" s="8"/>
    </row>
    <row r="427" spans="1:8" ht="25.5">
      <c r="A427" s="23"/>
      <c r="B427" s="33"/>
      <c r="C427" s="30"/>
      <c r="D427" s="30"/>
      <c r="E427" s="10" t="s">
        <v>14</v>
      </c>
      <c r="F427" s="8"/>
      <c r="G427" s="12">
        <v>16.70522942234034</v>
      </c>
      <c r="H427" s="8"/>
    </row>
    <row r="428" spans="1:8" ht="12.75">
      <c r="A428" s="23"/>
      <c r="B428" s="33"/>
      <c r="C428" s="30"/>
      <c r="D428" s="30"/>
      <c r="E428" s="10" t="s">
        <v>46</v>
      </c>
      <c r="F428" s="8"/>
      <c r="G428" s="12">
        <v>0</v>
      </c>
      <c r="H428" s="8"/>
    </row>
    <row r="429" spans="1:8" ht="12.75">
      <c r="A429" s="23"/>
      <c r="B429" s="33"/>
      <c r="C429" s="30"/>
      <c r="D429" s="30"/>
      <c r="E429" s="10" t="s">
        <v>15</v>
      </c>
      <c r="F429" s="8"/>
      <c r="G429" s="12">
        <v>0</v>
      </c>
      <c r="H429" s="8"/>
    </row>
    <row r="430" spans="1:8" ht="12.75">
      <c r="A430" s="23"/>
      <c r="B430" s="33"/>
      <c r="C430" s="30"/>
      <c r="D430" s="30"/>
      <c r="E430" s="10" t="s">
        <v>16</v>
      </c>
      <c r="F430" s="8"/>
      <c r="G430" s="12">
        <v>0.49245681231923705</v>
      </c>
      <c r="H430" s="8"/>
    </row>
    <row r="431" spans="1:8" ht="12.75">
      <c r="A431" s="23"/>
      <c r="B431" s="33"/>
      <c r="C431" s="30"/>
      <c r="D431" s="30"/>
      <c r="E431" s="10" t="s">
        <v>47</v>
      </c>
      <c r="F431" s="8"/>
      <c r="G431" s="12">
        <v>0</v>
      </c>
      <c r="H431" s="8"/>
    </row>
    <row r="432" spans="1:8" ht="12.75">
      <c r="A432" s="23"/>
      <c r="B432" s="33"/>
      <c r="C432" s="30"/>
      <c r="D432" s="30"/>
      <c r="E432" s="10" t="s">
        <v>48</v>
      </c>
      <c r="F432" s="8"/>
      <c r="G432" s="12">
        <v>17.028062221527396</v>
      </c>
      <c r="H432" s="8"/>
    </row>
    <row r="433" spans="1:8" ht="12.75">
      <c r="A433" s="23"/>
      <c r="B433" s="33"/>
      <c r="C433" s="30"/>
      <c r="D433" s="30"/>
      <c r="E433" s="10" t="s">
        <v>18</v>
      </c>
      <c r="F433" s="8"/>
      <c r="G433" s="12">
        <v>0</v>
      </c>
      <c r="H433" s="8"/>
    </row>
    <row r="434" spans="1:8" ht="12.75">
      <c r="A434" s="23"/>
      <c r="B434" s="33"/>
      <c r="C434" s="30"/>
      <c r="D434" s="30"/>
      <c r="E434" s="10" t="s">
        <v>19</v>
      </c>
      <c r="F434" s="8"/>
      <c r="G434" s="12">
        <v>9.608379582584224</v>
      </c>
      <c r="H434" s="8"/>
    </row>
    <row r="435" spans="1:8" ht="12.75">
      <c r="A435" s="23"/>
      <c r="B435" s="33"/>
      <c r="C435" s="30"/>
      <c r="D435" s="30"/>
      <c r="E435" s="10" t="s">
        <v>20</v>
      </c>
      <c r="F435" s="8"/>
      <c r="G435" s="12">
        <v>1.2803877120300162</v>
      </c>
      <c r="H435" s="8"/>
    </row>
    <row r="436" spans="1:8" ht="12.75">
      <c r="A436" s="23"/>
      <c r="B436" s="33"/>
      <c r="C436" s="30"/>
      <c r="D436" s="30"/>
      <c r="E436" s="10" t="s">
        <v>22</v>
      </c>
      <c r="F436" s="8"/>
      <c r="G436" s="12">
        <v>3.972484952708512</v>
      </c>
      <c r="H436" s="8"/>
    </row>
    <row r="437" spans="1:8" ht="12.75">
      <c r="A437" s="23"/>
      <c r="B437" s="33"/>
      <c r="C437" s="30"/>
      <c r="D437" s="30"/>
      <c r="E437" s="10" t="s">
        <v>49</v>
      </c>
      <c r="F437" s="8"/>
      <c r="G437" s="12">
        <v>0.8207613538653952</v>
      </c>
      <c r="H437" s="8"/>
    </row>
    <row r="438" spans="1:8" ht="12.75">
      <c r="A438" s="23"/>
      <c r="B438" s="33"/>
      <c r="C438" s="30"/>
      <c r="D438" s="30"/>
      <c r="E438" s="10" t="s">
        <v>50</v>
      </c>
      <c r="F438" s="8"/>
      <c r="G438" s="12">
        <v>0.1915109825685922</v>
      </c>
      <c r="H438" s="8"/>
    </row>
    <row r="439" spans="1:8" ht="12.75">
      <c r="A439" s="23"/>
      <c r="B439" s="33"/>
      <c r="C439" s="30"/>
      <c r="D439" s="30"/>
      <c r="E439" s="10" t="s">
        <v>24</v>
      </c>
      <c r="F439" s="8"/>
      <c r="G439" s="12">
        <v>6.675525678105214</v>
      </c>
      <c r="H439" s="8"/>
    </row>
    <row r="440" spans="1:8" ht="25.5">
      <c r="A440" s="23"/>
      <c r="B440" s="33"/>
      <c r="C440" s="30"/>
      <c r="D440" s="30"/>
      <c r="E440" s="10" t="s">
        <v>25</v>
      </c>
      <c r="F440" s="8"/>
      <c r="G440" s="12">
        <v>0</v>
      </c>
      <c r="H440" s="8"/>
    </row>
    <row r="441" spans="1:8" ht="25.5">
      <c r="A441" s="23"/>
      <c r="B441" s="33"/>
      <c r="C441" s="30"/>
      <c r="D441" s="30"/>
      <c r="E441" s="10" t="s">
        <v>28</v>
      </c>
      <c r="F441" s="8"/>
      <c r="G441" s="12">
        <v>0.2407566638005159</v>
      </c>
      <c r="H441" s="8"/>
    </row>
    <row r="442" spans="1:8" ht="25.5">
      <c r="A442" s="23"/>
      <c r="B442" s="33"/>
      <c r="C442" s="30"/>
      <c r="D442" s="30"/>
      <c r="E442" s="10" t="s">
        <v>29</v>
      </c>
      <c r="F442" s="8"/>
      <c r="G442" s="12">
        <v>0</v>
      </c>
      <c r="H442" s="8"/>
    </row>
    <row r="443" spans="1:8" ht="25.5">
      <c r="A443" s="23"/>
      <c r="B443" s="33"/>
      <c r="C443" s="30"/>
      <c r="D443" s="30"/>
      <c r="E443" s="10" t="s">
        <v>30</v>
      </c>
      <c r="F443" s="8"/>
      <c r="G443" s="12">
        <v>4.371922144923005</v>
      </c>
      <c r="H443" s="8"/>
    </row>
    <row r="444" spans="1:8" ht="12.75">
      <c r="A444" s="23"/>
      <c r="B444" s="33"/>
      <c r="C444" s="30"/>
      <c r="D444" s="30"/>
      <c r="E444" s="10" t="s">
        <v>51</v>
      </c>
      <c r="F444" s="8"/>
      <c r="G444" s="12">
        <v>0</v>
      </c>
      <c r="H444" s="8"/>
    </row>
    <row r="445" spans="1:8" ht="12.75">
      <c r="A445" s="23"/>
      <c r="B445" s="33"/>
      <c r="C445" s="30"/>
      <c r="D445" s="30"/>
      <c r="E445" s="10" t="s">
        <v>35</v>
      </c>
      <c r="F445" s="8"/>
      <c r="G445" s="12">
        <v>0.03830219651371844</v>
      </c>
      <c r="H445" s="8"/>
    </row>
    <row r="446" spans="1:8" ht="12.75">
      <c r="A446" s="23"/>
      <c r="B446" s="33"/>
      <c r="C446" s="30"/>
      <c r="D446" s="30"/>
      <c r="E446" s="10" t="s">
        <v>52</v>
      </c>
      <c r="F446" s="8"/>
      <c r="G446" s="12">
        <v>0</v>
      </c>
      <c r="H446" s="8"/>
    </row>
    <row r="447" spans="1:8" ht="12.75">
      <c r="A447" s="26"/>
      <c r="B447" s="34"/>
      <c r="C447" s="31"/>
      <c r="D447" s="31"/>
      <c r="E447" s="10" t="s">
        <v>53</v>
      </c>
      <c r="F447" s="8"/>
      <c r="G447" s="12">
        <v>5.5811772062846865</v>
      </c>
      <c r="H447" s="8"/>
    </row>
    <row r="448" spans="1:8" ht="51">
      <c r="A448" s="20">
        <v>19</v>
      </c>
      <c r="B448" s="32" t="s">
        <v>94</v>
      </c>
      <c r="C448" s="29" t="s">
        <v>74</v>
      </c>
      <c r="D448" s="29" t="s">
        <v>75</v>
      </c>
      <c r="E448" s="10" t="s">
        <v>13</v>
      </c>
      <c r="F448" s="8"/>
      <c r="G448" s="12">
        <v>5778.159931212382</v>
      </c>
      <c r="H448" s="8"/>
    </row>
    <row r="449" spans="1:8" ht="12.75">
      <c r="A449" s="23"/>
      <c r="B449" s="33"/>
      <c r="C449" s="30"/>
      <c r="D449" s="30"/>
      <c r="E449" s="10" t="s">
        <v>44</v>
      </c>
      <c r="F449" s="8"/>
      <c r="G449" s="12">
        <v>2665.8328773548033</v>
      </c>
      <c r="H449" s="8"/>
    </row>
    <row r="450" spans="1:8" ht="25.5">
      <c r="A450" s="23"/>
      <c r="B450" s="33"/>
      <c r="C450" s="30"/>
      <c r="D450" s="30"/>
      <c r="E450" s="10" t="s">
        <v>45</v>
      </c>
      <c r="F450" s="8"/>
      <c r="G450" s="12">
        <v>62.461580551864294</v>
      </c>
      <c r="H450" s="8"/>
    </row>
    <row r="451" spans="1:8" ht="25.5">
      <c r="A451" s="23"/>
      <c r="B451" s="33"/>
      <c r="C451" s="30"/>
      <c r="D451" s="30"/>
      <c r="E451" s="10" t="s">
        <v>14</v>
      </c>
      <c r="F451" s="8"/>
      <c r="G451" s="12">
        <v>10023.137653404205</v>
      </c>
      <c r="H451" s="8"/>
    </row>
    <row r="452" spans="1:8" ht="12.75">
      <c r="A452" s="23"/>
      <c r="B452" s="33"/>
      <c r="C452" s="30"/>
      <c r="D452" s="30"/>
      <c r="E452" s="10" t="s">
        <v>46</v>
      </c>
      <c r="F452" s="8"/>
      <c r="G452" s="12">
        <v>0</v>
      </c>
      <c r="H452" s="8"/>
    </row>
    <row r="453" spans="1:8" ht="12.75">
      <c r="A453" s="23"/>
      <c r="B453" s="33"/>
      <c r="C453" s="30"/>
      <c r="D453" s="30"/>
      <c r="E453" s="10" t="s">
        <v>15</v>
      </c>
      <c r="F453" s="8"/>
      <c r="G453" s="12">
        <v>0</v>
      </c>
      <c r="H453" s="8"/>
    </row>
    <row r="454" spans="1:8" ht="12.75">
      <c r="A454" s="23"/>
      <c r="B454" s="33"/>
      <c r="C454" s="30"/>
      <c r="D454" s="30"/>
      <c r="E454" s="10" t="s">
        <v>16</v>
      </c>
      <c r="F454" s="8"/>
      <c r="G454" s="12">
        <v>295.47408739154224</v>
      </c>
      <c r="H454" s="8"/>
    </row>
    <row r="455" spans="1:8" ht="12.75">
      <c r="A455" s="23"/>
      <c r="B455" s="33"/>
      <c r="C455" s="30"/>
      <c r="D455" s="30"/>
      <c r="E455" s="10" t="s">
        <v>47</v>
      </c>
      <c r="F455" s="8"/>
      <c r="G455" s="12">
        <v>0</v>
      </c>
      <c r="H455" s="8"/>
    </row>
    <row r="456" spans="1:8" ht="12.75">
      <c r="A456" s="23"/>
      <c r="B456" s="33"/>
      <c r="C456" s="30"/>
      <c r="D456" s="30"/>
      <c r="E456" s="10" t="s">
        <v>48</v>
      </c>
      <c r="F456" s="8"/>
      <c r="G456" s="12">
        <v>10216.837332916439</v>
      </c>
      <c r="H456" s="8"/>
    </row>
    <row r="457" spans="1:8" ht="12.75">
      <c r="A457" s="23"/>
      <c r="B457" s="33"/>
      <c r="C457" s="30"/>
      <c r="D457" s="30"/>
      <c r="E457" s="10" t="s">
        <v>18</v>
      </c>
      <c r="F457" s="8"/>
      <c r="G457" s="12">
        <v>0</v>
      </c>
      <c r="H457" s="8"/>
    </row>
    <row r="458" spans="1:8" ht="12.75">
      <c r="A458" s="23"/>
      <c r="B458" s="33"/>
      <c r="C458" s="30"/>
      <c r="D458" s="30"/>
      <c r="E458" s="10" t="s">
        <v>19</v>
      </c>
      <c r="F458" s="8"/>
      <c r="G458" s="12">
        <v>5765.027749550534</v>
      </c>
      <c r="H458" s="8"/>
    </row>
    <row r="459" spans="1:8" ht="12.75">
      <c r="A459" s="23"/>
      <c r="B459" s="33"/>
      <c r="C459" s="30"/>
      <c r="D459" s="30"/>
      <c r="E459" s="10" t="s">
        <v>20</v>
      </c>
      <c r="F459" s="8"/>
      <c r="G459" s="12">
        <v>768.2326272180097</v>
      </c>
      <c r="H459" s="8"/>
    </row>
    <row r="460" spans="1:8" ht="12.75">
      <c r="A460" s="23"/>
      <c r="B460" s="33"/>
      <c r="C460" s="30"/>
      <c r="D460" s="30"/>
      <c r="E460" s="10" t="s">
        <v>22</v>
      </c>
      <c r="F460" s="8"/>
      <c r="G460" s="12">
        <v>2383.4909716251072</v>
      </c>
      <c r="H460" s="8"/>
    </row>
    <row r="461" spans="1:8" ht="12.75">
      <c r="A461" s="23"/>
      <c r="B461" s="33"/>
      <c r="C461" s="30"/>
      <c r="D461" s="30"/>
      <c r="E461" s="10" t="s">
        <v>49</v>
      </c>
      <c r="F461" s="8"/>
      <c r="G461" s="12">
        <v>492.4568123192371</v>
      </c>
      <c r="H461" s="8"/>
    </row>
    <row r="462" spans="1:8" ht="12.75">
      <c r="A462" s="23"/>
      <c r="B462" s="33"/>
      <c r="C462" s="30"/>
      <c r="D462" s="30"/>
      <c r="E462" s="10" t="s">
        <v>50</v>
      </c>
      <c r="F462" s="8"/>
      <c r="G462" s="12">
        <v>114.90658954115531</v>
      </c>
      <c r="H462" s="8"/>
    </row>
    <row r="463" spans="1:8" ht="12.75">
      <c r="A463" s="23"/>
      <c r="B463" s="33"/>
      <c r="C463" s="30"/>
      <c r="D463" s="30"/>
      <c r="E463" s="10" t="s">
        <v>24</v>
      </c>
      <c r="F463" s="8"/>
      <c r="G463" s="12">
        <v>4005.3154068631284</v>
      </c>
      <c r="H463" s="8"/>
    </row>
    <row r="464" spans="1:8" ht="25.5">
      <c r="A464" s="23"/>
      <c r="B464" s="33"/>
      <c r="C464" s="30"/>
      <c r="D464" s="30"/>
      <c r="E464" s="10" t="s">
        <v>25</v>
      </c>
      <c r="F464" s="8"/>
      <c r="G464" s="12">
        <v>0</v>
      </c>
      <c r="H464" s="8"/>
    </row>
    <row r="465" spans="1:8" ht="25.5">
      <c r="A465" s="23"/>
      <c r="B465" s="33"/>
      <c r="C465" s="30"/>
      <c r="D465" s="30"/>
      <c r="E465" s="10" t="s">
        <v>28</v>
      </c>
      <c r="F465" s="8"/>
      <c r="G465" s="12">
        <v>144.45399828030955</v>
      </c>
      <c r="H465" s="8"/>
    </row>
    <row r="466" spans="1:8" ht="25.5">
      <c r="A466" s="23"/>
      <c r="B466" s="33"/>
      <c r="C466" s="30"/>
      <c r="D466" s="30"/>
      <c r="E466" s="10" t="s">
        <v>29</v>
      </c>
      <c r="F466" s="8"/>
      <c r="G466" s="12">
        <v>0</v>
      </c>
      <c r="H466" s="8"/>
    </row>
    <row r="467" spans="1:8" ht="25.5">
      <c r="A467" s="23"/>
      <c r="B467" s="33"/>
      <c r="C467" s="30"/>
      <c r="D467" s="30"/>
      <c r="E467" s="10" t="s">
        <v>30</v>
      </c>
      <c r="F467" s="8"/>
      <c r="G467" s="12">
        <v>2623.1532869538028</v>
      </c>
      <c r="H467" s="8"/>
    </row>
    <row r="468" spans="1:8" ht="12.75">
      <c r="A468" s="23"/>
      <c r="B468" s="33"/>
      <c r="C468" s="30"/>
      <c r="D468" s="30"/>
      <c r="E468" s="10" t="s">
        <v>51</v>
      </c>
      <c r="F468" s="8"/>
      <c r="G468" s="12">
        <v>0</v>
      </c>
      <c r="H468" s="8"/>
    </row>
    <row r="469" spans="1:8" ht="12.75">
      <c r="A469" s="23"/>
      <c r="B469" s="33"/>
      <c r="C469" s="30"/>
      <c r="D469" s="30"/>
      <c r="E469" s="10" t="s">
        <v>35</v>
      </c>
      <c r="F469" s="8"/>
      <c r="G469" s="12">
        <v>22.981317908231063</v>
      </c>
      <c r="H469" s="8"/>
    </row>
    <row r="470" spans="1:8" ht="12.75">
      <c r="A470" s="23"/>
      <c r="B470" s="33"/>
      <c r="C470" s="30"/>
      <c r="D470" s="30"/>
      <c r="E470" s="10" t="s">
        <v>52</v>
      </c>
      <c r="F470" s="8"/>
      <c r="G470" s="12">
        <v>0</v>
      </c>
      <c r="H470" s="8"/>
    </row>
    <row r="471" spans="1:8" ht="12.75">
      <c r="A471" s="26"/>
      <c r="B471" s="34"/>
      <c r="C471" s="31"/>
      <c r="D471" s="31"/>
      <c r="E471" s="10" t="s">
        <v>53</v>
      </c>
      <c r="F471" s="8"/>
      <c r="G471" s="12">
        <v>3348.706323770812</v>
      </c>
      <c r="H471" s="8"/>
    </row>
    <row r="472" spans="1:8" ht="51">
      <c r="A472" s="20">
        <v>20</v>
      </c>
      <c r="B472" s="32" t="s">
        <v>95</v>
      </c>
      <c r="C472" s="29" t="s">
        <v>76</v>
      </c>
      <c r="D472" s="29" t="s">
        <v>77</v>
      </c>
      <c r="E472" s="10" t="s">
        <v>13</v>
      </c>
      <c r="F472" s="8"/>
      <c r="G472" s="12">
        <v>10077.386070507308</v>
      </c>
      <c r="H472" s="8"/>
    </row>
    <row r="473" spans="1:8" ht="12.75">
      <c r="A473" s="23"/>
      <c r="B473" s="33"/>
      <c r="C473" s="30"/>
      <c r="D473" s="30"/>
      <c r="E473" s="10" t="s">
        <v>44</v>
      </c>
      <c r="F473" s="8"/>
      <c r="G473" s="12">
        <v>4649.339482529508</v>
      </c>
      <c r="H473" s="8"/>
    </row>
    <row r="474" spans="1:8" ht="25.5">
      <c r="A474" s="23"/>
      <c r="B474" s="33"/>
      <c r="C474" s="30"/>
      <c r="D474" s="30"/>
      <c r="E474" s="10" t="s">
        <v>45</v>
      </c>
      <c r="F474" s="8"/>
      <c r="G474" s="12">
        <v>108.93597084342998</v>
      </c>
      <c r="H474" s="8"/>
    </row>
    <row r="475" spans="1:8" ht="25.5">
      <c r="A475" s="23"/>
      <c r="B475" s="33"/>
      <c r="C475" s="30"/>
      <c r="D475" s="30"/>
      <c r="E475" s="10" t="s">
        <v>14</v>
      </c>
      <c r="F475" s="8"/>
      <c r="G475" s="12">
        <v>17480.829359806143</v>
      </c>
      <c r="H475" s="8"/>
    </row>
    <row r="476" spans="1:8" ht="12.75">
      <c r="A476" s="23"/>
      <c r="B476" s="33"/>
      <c r="C476" s="30"/>
      <c r="D476" s="30"/>
      <c r="E476" s="10" t="s">
        <v>46</v>
      </c>
      <c r="F476" s="8"/>
      <c r="G476" s="12">
        <v>0</v>
      </c>
      <c r="H476" s="8"/>
    </row>
    <row r="477" spans="1:8" ht="12.75">
      <c r="A477" s="23"/>
      <c r="B477" s="33"/>
      <c r="C477" s="30"/>
      <c r="D477" s="30"/>
      <c r="E477" s="10" t="s">
        <v>15</v>
      </c>
      <c r="F477" s="8"/>
      <c r="G477" s="12">
        <v>0</v>
      </c>
      <c r="H477" s="8"/>
    </row>
    <row r="478" spans="1:8" ht="12.75">
      <c r="A478" s="23"/>
      <c r="B478" s="33"/>
      <c r="C478" s="30"/>
      <c r="D478" s="30"/>
      <c r="E478" s="10" t="s">
        <v>16</v>
      </c>
      <c r="F478" s="8"/>
      <c r="G478" s="12">
        <v>515.3208786054873</v>
      </c>
      <c r="H478" s="8"/>
    </row>
    <row r="479" spans="1:8" ht="12.75">
      <c r="A479" s="23"/>
      <c r="B479" s="33"/>
      <c r="C479" s="30"/>
      <c r="D479" s="30"/>
      <c r="E479" s="10" t="s">
        <v>47</v>
      </c>
      <c r="F479" s="8"/>
      <c r="G479" s="12">
        <v>0</v>
      </c>
      <c r="H479" s="8"/>
    </row>
    <row r="480" spans="1:8" ht="12.75">
      <c r="A480" s="23"/>
      <c r="B480" s="33"/>
      <c r="C480" s="30"/>
      <c r="D480" s="30"/>
      <c r="E480" s="10" t="s">
        <v>48</v>
      </c>
      <c r="F480" s="8"/>
      <c r="G480" s="12">
        <v>17818.65082466974</v>
      </c>
      <c r="H480" s="8"/>
    </row>
    <row r="481" spans="1:8" ht="12.75">
      <c r="A481" s="23"/>
      <c r="B481" s="33"/>
      <c r="C481" s="30"/>
      <c r="D481" s="30"/>
      <c r="E481" s="10" t="s">
        <v>18</v>
      </c>
      <c r="F481" s="8"/>
      <c r="G481" s="12">
        <v>0</v>
      </c>
      <c r="H481" s="8"/>
    </row>
    <row r="482" spans="1:8" ht="12.75">
      <c r="A482" s="23"/>
      <c r="B482" s="33"/>
      <c r="C482" s="30"/>
      <c r="D482" s="30"/>
      <c r="E482" s="10" t="s">
        <v>19</v>
      </c>
      <c r="F482" s="8"/>
      <c r="G482" s="12">
        <v>10054.482920347064</v>
      </c>
      <c r="H482" s="8"/>
    </row>
    <row r="483" spans="1:8" ht="12.75">
      <c r="A483" s="23"/>
      <c r="B483" s="33"/>
      <c r="C483" s="30"/>
      <c r="D483" s="30"/>
      <c r="E483" s="10" t="s">
        <v>20</v>
      </c>
      <c r="F483" s="8"/>
      <c r="G483" s="12">
        <v>1339.8342843742669</v>
      </c>
      <c r="H483" s="8"/>
    </row>
    <row r="484" spans="1:8" ht="12.75">
      <c r="A484" s="23"/>
      <c r="B484" s="33"/>
      <c r="C484" s="30"/>
      <c r="D484" s="30"/>
      <c r="E484" s="10" t="s">
        <v>22</v>
      </c>
      <c r="F484" s="8"/>
      <c r="G484" s="12">
        <v>4156.921754084265</v>
      </c>
      <c r="H484" s="8"/>
    </row>
    <row r="485" spans="1:8" ht="12.75">
      <c r="A485" s="23"/>
      <c r="B485" s="33"/>
      <c r="C485" s="30"/>
      <c r="D485" s="30"/>
      <c r="E485" s="10" t="s">
        <v>49</v>
      </c>
      <c r="F485" s="8"/>
      <c r="G485" s="12">
        <v>858.8681310091457</v>
      </c>
      <c r="H485" s="8"/>
    </row>
    <row r="486" spans="1:8" ht="12.75">
      <c r="A486" s="23"/>
      <c r="B486" s="33"/>
      <c r="C486" s="30"/>
      <c r="D486" s="30"/>
      <c r="E486" s="10" t="s">
        <v>50</v>
      </c>
      <c r="F486" s="8"/>
      <c r="G486" s="12">
        <v>200.40256390213398</v>
      </c>
      <c r="H486" s="8"/>
    </row>
    <row r="487" spans="1:8" ht="12.75">
      <c r="A487" s="23"/>
      <c r="B487" s="33"/>
      <c r="C487" s="30"/>
      <c r="D487" s="30"/>
      <c r="E487" s="10" t="s">
        <v>24</v>
      </c>
      <c r="F487" s="8"/>
      <c r="G487" s="12">
        <v>6985.460798874385</v>
      </c>
      <c r="H487" s="8"/>
    </row>
    <row r="488" spans="1:8" ht="25.5">
      <c r="A488" s="23"/>
      <c r="B488" s="33"/>
      <c r="C488" s="30"/>
      <c r="D488" s="30"/>
      <c r="E488" s="10" t="s">
        <v>25</v>
      </c>
      <c r="F488" s="8"/>
      <c r="G488" s="12">
        <v>0</v>
      </c>
      <c r="H488" s="8"/>
    </row>
    <row r="489" spans="1:8" ht="25.5">
      <c r="A489" s="23"/>
      <c r="B489" s="33"/>
      <c r="C489" s="30"/>
      <c r="D489" s="30"/>
      <c r="E489" s="10" t="s">
        <v>28</v>
      </c>
      <c r="F489" s="8"/>
      <c r="G489" s="12">
        <v>251.9346517626827</v>
      </c>
      <c r="H489" s="8"/>
    </row>
    <row r="490" spans="1:8" ht="25.5">
      <c r="A490" s="23"/>
      <c r="B490" s="33"/>
      <c r="C490" s="30"/>
      <c r="D490" s="30"/>
      <c r="E490" s="10" t="s">
        <v>29</v>
      </c>
      <c r="F490" s="8"/>
      <c r="G490" s="12">
        <v>0</v>
      </c>
      <c r="H490" s="8"/>
    </row>
    <row r="491" spans="1:8" ht="25.5">
      <c r="A491" s="23"/>
      <c r="B491" s="33"/>
      <c r="C491" s="30"/>
      <c r="D491" s="30"/>
      <c r="E491" s="10" t="s">
        <v>30</v>
      </c>
      <c r="F491" s="8"/>
      <c r="G491" s="12">
        <v>4574.904244508715</v>
      </c>
      <c r="H491" s="8"/>
    </row>
    <row r="492" spans="1:8" ht="12.75">
      <c r="A492" s="23"/>
      <c r="B492" s="33"/>
      <c r="C492" s="30"/>
      <c r="D492" s="30"/>
      <c r="E492" s="10" t="s">
        <v>51</v>
      </c>
      <c r="F492" s="8"/>
      <c r="G492" s="12">
        <v>0</v>
      </c>
      <c r="H492" s="8"/>
    </row>
    <row r="493" spans="1:8" ht="12.75">
      <c r="A493" s="23"/>
      <c r="B493" s="33"/>
      <c r="C493" s="30"/>
      <c r="D493" s="30"/>
      <c r="E493" s="10" t="s">
        <v>35</v>
      </c>
      <c r="F493" s="8"/>
      <c r="G493" s="12">
        <v>40.080512780426794</v>
      </c>
      <c r="H493" s="8"/>
    </row>
    <row r="494" spans="1:8" ht="12.75">
      <c r="A494" s="23"/>
      <c r="B494" s="33"/>
      <c r="C494" s="30"/>
      <c r="D494" s="30"/>
      <c r="E494" s="10" t="s">
        <v>52</v>
      </c>
      <c r="F494" s="8"/>
      <c r="G494" s="12">
        <v>0</v>
      </c>
      <c r="H494" s="8"/>
    </row>
    <row r="495" spans="1:8" ht="12.75">
      <c r="A495" s="26"/>
      <c r="B495" s="34"/>
      <c r="C495" s="31"/>
      <c r="D495" s="31"/>
      <c r="E495" s="10" t="s">
        <v>53</v>
      </c>
      <c r="F495" s="8"/>
      <c r="G495" s="12">
        <v>5840.30329086219</v>
      </c>
      <c r="H495" s="8"/>
    </row>
    <row r="496" spans="1:8" ht="51">
      <c r="A496" s="20">
        <v>21</v>
      </c>
      <c r="B496" s="32" t="s">
        <v>96</v>
      </c>
      <c r="C496" s="29" t="s">
        <v>74</v>
      </c>
      <c r="D496" s="29" t="s">
        <v>78</v>
      </c>
      <c r="E496" s="10" t="s">
        <v>13</v>
      </c>
      <c r="F496" s="8"/>
      <c r="G496" s="12">
        <v>5503.009458297506</v>
      </c>
      <c r="H496" s="8"/>
    </row>
    <row r="497" spans="1:8" ht="12.75">
      <c r="A497" s="23"/>
      <c r="B497" s="24"/>
      <c r="C497" s="30"/>
      <c r="D497" s="30"/>
      <c r="E497" s="10" t="s">
        <v>44</v>
      </c>
      <c r="F497" s="8"/>
      <c r="G497" s="12">
        <v>2538.8884546236222</v>
      </c>
      <c r="H497" s="8"/>
    </row>
    <row r="498" spans="1:8" ht="25.5">
      <c r="A498" s="23"/>
      <c r="B498" s="24"/>
      <c r="C498" s="30"/>
      <c r="D498" s="30"/>
      <c r="E498" s="10" t="s">
        <v>45</v>
      </c>
      <c r="F498" s="8"/>
      <c r="G498" s="12">
        <v>59.48721957320409</v>
      </c>
      <c r="H498" s="8"/>
    </row>
    <row r="499" spans="1:8" ht="25.5">
      <c r="A499" s="23"/>
      <c r="B499" s="24"/>
      <c r="C499" s="30"/>
      <c r="D499" s="30"/>
      <c r="E499" s="10" t="s">
        <v>14</v>
      </c>
      <c r="F499" s="8"/>
      <c r="G499" s="12">
        <v>9545.845384194481</v>
      </c>
      <c r="H499" s="8"/>
    </row>
    <row r="500" spans="1:8" ht="12.75">
      <c r="A500" s="23"/>
      <c r="B500" s="24"/>
      <c r="C500" s="30"/>
      <c r="D500" s="30"/>
      <c r="E500" s="10" t="s">
        <v>46</v>
      </c>
      <c r="F500" s="8"/>
      <c r="G500" s="12">
        <v>0</v>
      </c>
      <c r="H500" s="8"/>
    </row>
    <row r="501" spans="1:8" ht="12.75">
      <c r="A501" s="23"/>
      <c r="B501" s="24"/>
      <c r="C501" s="30"/>
      <c r="D501" s="30"/>
      <c r="E501" s="10" t="s">
        <v>15</v>
      </c>
      <c r="F501" s="8"/>
      <c r="G501" s="12">
        <v>0</v>
      </c>
      <c r="H501" s="8"/>
    </row>
    <row r="502" spans="1:8" ht="12.75">
      <c r="A502" s="23"/>
      <c r="B502" s="24"/>
      <c r="C502" s="30"/>
      <c r="D502" s="30"/>
      <c r="E502" s="10" t="s">
        <v>16</v>
      </c>
      <c r="F502" s="8"/>
      <c r="G502" s="12">
        <v>281.40389275384973</v>
      </c>
      <c r="H502" s="8"/>
    </row>
    <row r="503" spans="1:8" ht="12.75">
      <c r="A503" s="23"/>
      <c r="B503" s="24"/>
      <c r="C503" s="30"/>
      <c r="D503" s="30"/>
      <c r="E503" s="10" t="s">
        <v>47</v>
      </c>
      <c r="F503" s="8"/>
      <c r="G503" s="12">
        <v>0</v>
      </c>
      <c r="H503" s="8"/>
    </row>
    <row r="504" spans="1:8" ht="12.75">
      <c r="A504" s="23"/>
      <c r="B504" s="24"/>
      <c r="C504" s="30"/>
      <c r="D504" s="30"/>
      <c r="E504" s="10" t="s">
        <v>48</v>
      </c>
      <c r="F504" s="8"/>
      <c r="G504" s="12">
        <v>9730.321269444226</v>
      </c>
      <c r="H504" s="8"/>
    </row>
    <row r="505" spans="1:8" ht="12.75">
      <c r="A505" s="23"/>
      <c r="B505" s="24"/>
      <c r="C505" s="30"/>
      <c r="D505" s="30"/>
      <c r="E505" s="10" t="s">
        <v>18</v>
      </c>
      <c r="F505" s="8"/>
      <c r="G505" s="12">
        <v>0</v>
      </c>
      <c r="H505" s="8"/>
    </row>
    <row r="506" spans="1:8" ht="12.75">
      <c r="A506" s="23"/>
      <c r="B506" s="24"/>
      <c r="C506" s="30"/>
      <c r="D506" s="30"/>
      <c r="E506" s="10" t="s">
        <v>19</v>
      </c>
      <c r="F506" s="8"/>
      <c r="G506" s="12">
        <v>5490.502618619556</v>
      </c>
      <c r="H506" s="8"/>
    </row>
    <row r="507" spans="1:8" ht="12.75">
      <c r="A507" s="23"/>
      <c r="B507" s="24"/>
      <c r="C507" s="30"/>
      <c r="D507" s="30"/>
      <c r="E507" s="10" t="s">
        <v>20</v>
      </c>
      <c r="F507" s="8"/>
      <c r="G507" s="12">
        <v>731.6501211600092</v>
      </c>
      <c r="H507" s="8"/>
    </row>
    <row r="508" spans="1:8" ht="12.75">
      <c r="A508" s="23"/>
      <c r="B508" s="24"/>
      <c r="C508" s="30"/>
      <c r="D508" s="30"/>
      <c r="E508" s="10" t="s">
        <v>22</v>
      </c>
      <c r="F508" s="8"/>
      <c r="G508" s="12">
        <v>2269.991401547721</v>
      </c>
      <c r="H508" s="8"/>
    </row>
    <row r="509" spans="1:8" ht="12.75">
      <c r="A509" s="23"/>
      <c r="B509" s="24"/>
      <c r="C509" s="30"/>
      <c r="D509" s="30"/>
      <c r="E509" s="10" t="s">
        <v>49</v>
      </c>
      <c r="F509" s="8"/>
      <c r="G509" s="12">
        <v>469.00648792308294</v>
      </c>
      <c r="H509" s="8"/>
    </row>
    <row r="510" spans="1:8" ht="12.75">
      <c r="A510" s="23"/>
      <c r="B510" s="24"/>
      <c r="C510" s="30"/>
      <c r="D510" s="30"/>
      <c r="E510" s="10" t="s">
        <v>50</v>
      </c>
      <c r="F510" s="8"/>
      <c r="G510" s="12">
        <v>109.43484718205268</v>
      </c>
      <c r="H510" s="8"/>
    </row>
    <row r="511" spans="1:8" ht="12.75">
      <c r="A511" s="23"/>
      <c r="B511" s="24"/>
      <c r="C511" s="30"/>
      <c r="D511" s="30"/>
      <c r="E511" s="10" t="s">
        <v>24</v>
      </c>
      <c r="F511" s="8"/>
      <c r="G511" s="12">
        <v>3814.586101774408</v>
      </c>
      <c r="H511" s="8"/>
    </row>
    <row r="512" spans="1:8" ht="25.5">
      <c r="A512" s="23"/>
      <c r="B512" s="24"/>
      <c r="C512" s="30"/>
      <c r="D512" s="30"/>
      <c r="E512" s="10" t="s">
        <v>25</v>
      </c>
      <c r="F512" s="8"/>
      <c r="G512" s="12">
        <v>0</v>
      </c>
      <c r="H512" s="8"/>
    </row>
    <row r="513" spans="1:8" ht="25.5">
      <c r="A513" s="23"/>
      <c r="B513" s="24"/>
      <c r="C513" s="30"/>
      <c r="D513" s="30"/>
      <c r="E513" s="10" t="s">
        <v>28</v>
      </c>
      <c r="F513" s="8"/>
      <c r="G513" s="12">
        <v>137.57523645743765</v>
      </c>
      <c r="H513" s="8"/>
    </row>
    <row r="514" spans="1:8" ht="25.5">
      <c r="A514" s="23"/>
      <c r="B514" s="24"/>
      <c r="C514" s="30"/>
      <c r="D514" s="30"/>
      <c r="E514" s="10" t="s">
        <v>29</v>
      </c>
      <c r="F514" s="8"/>
      <c r="G514" s="12">
        <v>0</v>
      </c>
      <c r="H514" s="8"/>
    </row>
    <row r="515" spans="1:8" ht="25.5">
      <c r="A515" s="23"/>
      <c r="B515" s="24"/>
      <c r="C515" s="30"/>
      <c r="D515" s="30"/>
      <c r="E515" s="10" t="s">
        <v>30</v>
      </c>
      <c r="F515" s="8"/>
      <c r="G515" s="12">
        <v>2498.2412256702883</v>
      </c>
      <c r="H515" s="8"/>
    </row>
    <row r="516" spans="1:8" ht="12.75">
      <c r="A516" s="23"/>
      <c r="B516" s="24"/>
      <c r="C516" s="30"/>
      <c r="D516" s="30"/>
      <c r="E516" s="10" t="s">
        <v>51</v>
      </c>
      <c r="F516" s="8"/>
      <c r="G516" s="12">
        <v>0</v>
      </c>
      <c r="H516" s="8"/>
    </row>
    <row r="517" spans="1:8" ht="12.75">
      <c r="A517" s="23"/>
      <c r="B517" s="24"/>
      <c r="C517" s="30"/>
      <c r="D517" s="30"/>
      <c r="E517" s="10" t="s">
        <v>35</v>
      </c>
      <c r="F517" s="8"/>
      <c r="G517" s="12">
        <v>21.886969436410535</v>
      </c>
      <c r="H517" s="8"/>
    </row>
    <row r="518" spans="1:8" ht="12.75">
      <c r="A518" s="23"/>
      <c r="B518" s="24"/>
      <c r="C518" s="30"/>
      <c r="D518" s="30"/>
      <c r="E518" s="10" t="s">
        <v>52</v>
      </c>
      <c r="F518" s="8"/>
      <c r="G518" s="12">
        <v>0</v>
      </c>
      <c r="H518" s="8"/>
    </row>
    <row r="519" spans="1:8" ht="12.75">
      <c r="A519" s="26"/>
      <c r="B519" s="27"/>
      <c r="C519" s="31"/>
      <c r="D519" s="31"/>
      <c r="E519" s="10" t="s">
        <v>53</v>
      </c>
      <c r="F519" s="8"/>
      <c r="G519" s="12">
        <v>3189.2441178769636</v>
      </c>
      <c r="H519" s="8"/>
    </row>
  </sheetData>
  <sheetProtection/>
  <mergeCells count="85">
    <mergeCell ref="A496:A519"/>
    <mergeCell ref="B496:B519"/>
    <mergeCell ref="C496:C519"/>
    <mergeCell ref="D496:D519"/>
    <mergeCell ref="A448:A471"/>
    <mergeCell ref="B448:B471"/>
    <mergeCell ref="C448:C471"/>
    <mergeCell ref="D448:D471"/>
    <mergeCell ref="A472:A495"/>
    <mergeCell ref="B472:B495"/>
    <mergeCell ref="C472:C495"/>
    <mergeCell ref="D472:D495"/>
    <mergeCell ref="A400:A423"/>
    <mergeCell ref="B400:B423"/>
    <mergeCell ref="C400:C423"/>
    <mergeCell ref="D400:D423"/>
    <mergeCell ref="A424:A447"/>
    <mergeCell ref="B424:B447"/>
    <mergeCell ref="C424:C447"/>
    <mergeCell ref="D424:D447"/>
    <mergeCell ref="A352:A375"/>
    <mergeCell ref="B352:B375"/>
    <mergeCell ref="C352:C375"/>
    <mergeCell ref="D352:D375"/>
    <mergeCell ref="A376:A399"/>
    <mergeCell ref="B376:B399"/>
    <mergeCell ref="C376:C399"/>
    <mergeCell ref="D376:D399"/>
    <mergeCell ref="A304:A327"/>
    <mergeCell ref="B304:B327"/>
    <mergeCell ref="C304:C327"/>
    <mergeCell ref="D304:D327"/>
    <mergeCell ref="A328:A351"/>
    <mergeCell ref="B328:B351"/>
    <mergeCell ref="C328:C351"/>
    <mergeCell ref="D328:D351"/>
    <mergeCell ref="A256:A279"/>
    <mergeCell ref="B256:B279"/>
    <mergeCell ref="C256:C279"/>
    <mergeCell ref="D256:D279"/>
    <mergeCell ref="A280:A303"/>
    <mergeCell ref="B280:B303"/>
    <mergeCell ref="C280:C303"/>
    <mergeCell ref="D280:D303"/>
    <mergeCell ref="A208:A231"/>
    <mergeCell ref="B208:B231"/>
    <mergeCell ref="C208:C231"/>
    <mergeCell ref="D208:D231"/>
    <mergeCell ref="A232:A255"/>
    <mergeCell ref="B232:B255"/>
    <mergeCell ref="C232:C255"/>
    <mergeCell ref="D232:D255"/>
    <mergeCell ref="A160:A183"/>
    <mergeCell ref="B160:B183"/>
    <mergeCell ref="C160:C183"/>
    <mergeCell ref="D160:D183"/>
    <mergeCell ref="A184:A207"/>
    <mergeCell ref="B184:B207"/>
    <mergeCell ref="C184:C207"/>
    <mergeCell ref="D184:D207"/>
    <mergeCell ref="A112:A135"/>
    <mergeCell ref="B112:B135"/>
    <mergeCell ref="C112:C135"/>
    <mergeCell ref="D112:D135"/>
    <mergeCell ref="A136:A159"/>
    <mergeCell ref="B136:B159"/>
    <mergeCell ref="C136:C159"/>
    <mergeCell ref="D136:D159"/>
    <mergeCell ref="A64:A87"/>
    <mergeCell ref="B64:B87"/>
    <mergeCell ref="C64:C87"/>
    <mergeCell ref="D64:D87"/>
    <mergeCell ref="A88:A111"/>
    <mergeCell ref="B88:B111"/>
    <mergeCell ref="C88:C111"/>
    <mergeCell ref="D88:D111"/>
    <mergeCell ref="A6:H6"/>
    <mergeCell ref="A7:H7"/>
    <mergeCell ref="A8:H8"/>
    <mergeCell ref="A12:A39"/>
    <mergeCell ref="B12:B39"/>
    <mergeCell ref="A40:A63"/>
    <mergeCell ref="B40:B63"/>
    <mergeCell ref="C40:C63"/>
    <mergeCell ref="D40:D6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9"/>
  <sheetViews>
    <sheetView zoomScale="90" zoomScaleNormal="90" zoomScalePageLayoutView="0" workbookViewId="0" topLeftCell="A1">
      <selection activeCell="D4" sqref="D4"/>
    </sheetView>
  </sheetViews>
  <sheetFormatPr defaultColWidth="15.875" defaultRowHeight="12.75"/>
  <cols>
    <col min="1" max="1" width="5.25390625" style="1" customWidth="1"/>
    <col min="2" max="2" width="32.375" style="1" customWidth="1"/>
    <col min="3" max="3" width="21.625" style="1" customWidth="1"/>
    <col min="4" max="4" width="17.625" style="1" customWidth="1"/>
    <col min="5" max="5" width="57.625" style="1" customWidth="1"/>
    <col min="6" max="16384" width="15.875" style="1" customWidth="1"/>
  </cols>
  <sheetData>
    <row r="1" ht="12.75">
      <c r="H1" s="2" t="s">
        <v>6</v>
      </c>
    </row>
    <row r="2" ht="12.75">
      <c r="H2" s="2" t="s">
        <v>2</v>
      </c>
    </row>
    <row r="3" ht="12.75">
      <c r="H3" s="2" t="s">
        <v>3</v>
      </c>
    </row>
    <row r="4" s="3" customFormat="1" ht="15.75"/>
    <row r="5" s="3" customFormat="1" ht="15.75"/>
    <row r="6" spans="1:8" ht="16.5">
      <c r="A6" s="13" t="s">
        <v>7</v>
      </c>
      <c r="B6" s="13"/>
      <c r="C6" s="13"/>
      <c r="D6" s="13"/>
      <c r="E6" s="13"/>
      <c r="F6" s="13"/>
      <c r="G6" s="13"/>
      <c r="H6" s="13"/>
    </row>
    <row r="7" spans="1:8" ht="16.5">
      <c r="A7" s="13" t="s">
        <v>8</v>
      </c>
      <c r="B7" s="13"/>
      <c r="C7" s="13"/>
      <c r="D7" s="13"/>
      <c r="E7" s="13"/>
      <c r="F7" s="13"/>
      <c r="G7" s="13"/>
      <c r="H7" s="13"/>
    </row>
    <row r="8" spans="1:8" ht="16.5">
      <c r="A8" s="13" t="s">
        <v>99</v>
      </c>
      <c r="B8" s="13"/>
      <c r="C8" s="13"/>
      <c r="D8" s="13"/>
      <c r="E8" s="13"/>
      <c r="F8" s="13"/>
      <c r="G8" s="13"/>
      <c r="H8" s="13"/>
    </row>
    <row r="9" s="3" customFormat="1" ht="15.75"/>
    <row r="10" spans="1:8" s="5" customFormat="1" ht="130.5" customHeight="1">
      <c r="A10" s="4" t="s">
        <v>0</v>
      </c>
      <c r="B10" s="4" t="s">
        <v>1</v>
      </c>
      <c r="C10" s="4" t="s">
        <v>5</v>
      </c>
      <c r="D10" s="4" t="s">
        <v>4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9" customFormat="1" ht="11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6" customFormat="1" ht="48" customHeight="1">
      <c r="A12" s="14">
        <v>1</v>
      </c>
      <c r="B12" s="17" t="s">
        <v>41</v>
      </c>
      <c r="C12" s="11"/>
      <c r="D12" s="11"/>
      <c r="E12" s="10" t="s">
        <v>13</v>
      </c>
      <c r="F12" s="8"/>
      <c r="G12" s="12">
        <v>368.8</v>
      </c>
      <c r="H12" s="11"/>
    </row>
    <row r="13" spans="1:8" ht="25.5" customHeight="1">
      <c r="A13" s="15"/>
      <c r="B13" s="18"/>
      <c r="C13" s="8"/>
      <c r="D13" s="8"/>
      <c r="E13" s="10" t="s">
        <v>39</v>
      </c>
      <c r="F13" s="8"/>
      <c r="G13" s="12">
        <v>41.4</v>
      </c>
      <c r="H13" s="8"/>
    </row>
    <row r="14" spans="1:8" ht="36.75" customHeight="1">
      <c r="A14" s="15"/>
      <c r="B14" s="18"/>
      <c r="C14" s="8"/>
      <c r="D14" s="8"/>
      <c r="E14" s="10" t="s">
        <v>14</v>
      </c>
      <c r="F14" s="8"/>
      <c r="G14" s="12">
        <v>817.4</v>
      </c>
      <c r="H14" s="8"/>
    </row>
    <row r="15" spans="1:8" ht="12.75">
      <c r="A15" s="15"/>
      <c r="B15" s="18"/>
      <c r="C15" s="8"/>
      <c r="D15" s="8"/>
      <c r="E15" s="10" t="s">
        <v>15</v>
      </c>
      <c r="F15" s="8"/>
      <c r="G15" s="12">
        <v>11.8</v>
      </c>
      <c r="H15" s="8"/>
    </row>
    <row r="16" spans="1:8" ht="22.5" customHeight="1">
      <c r="A16" s="15"/>
      <c r="B16" s="18"/>
      <c r="C16" s="8"/>
      <c r="D16" s="8"/>
      <c r="E16" s="10" t="s">
        <v>16</v>
      </c>
      <c r="F16" s="8"/>
      <c r="G16" s="12">
        <v>131.4</v>
      </c>
      <c r="H16" s="8"/>
    </row>
    <row r="17" spans="1:8" ht="22.5" customHeight="1">
      <c r="A17" s="15"/>
      <c r="B17" s="18"/>
      <c r="C17" s="8"/>
      <c r="D17" s="8"/>
      <c r="E17" s="10" t="s">
        <v>17</v>
      </c>
      <c r="F17" s="8"/>
      <c r="G17" s="12">
        <v>2.4</v>
      </c>
      <c r="H17" s="8"/>
    </row>
    <row r="18" spans="1:8" ht="22.5" customHeight="1">
      <c r="A18" s="15"/>
      <c r="B18" s="18"/>
      <c r="C18" s="8"/>
      <c r="D18" s="8"/>
      <c r="E18" s="10" t="s">
        <v>40</v>
      </c>
      <c r="F18" s="8"/>
      <c r="G18" s="12">
        <v>502.3</v>
      </c>
      <c r="H18" s="8"/>
    </row>
    <row r="19" spans="1:8" ht="12.75">
      <c r="A19" s="15"/>
      <c r="B19" s="18"/>
      <c r="C19" s="8"/>
      <c r="D19" s="8"/>
      <c r="E19" s="10" t="s">
        <v>18</v>
      </c>
      <c r="F19" s="8"/>
      <c r="G19" s="12">
        <v>19.5</v>
      </c>
      <c r="H19" s="8"/>
    </row>
    <row r="20" spans="1:8" ht="18.75" customHeight="1">
      <c r="A20" s="15"/>
      <c r="B20" s="18"/>
      <c r="C20" s="8"/>
      <c r="D20" s="8"/>
      <c r="E20" s="10" t="s">
        <v>19</v>
      </c>
      <c r="F20" s="8"/>
      <c r="G20" s="12">
        <v>1508.1</v>
      </c>
      <c r="H20" s="8"/>
    </row>
    <row r="21" spans="1:8" ht="12.75">
      <c r="A21" s="15"/>
      <c r="B21" s="18"/>
      <c r="C21" s="8"/>
      <c r="D21" s="8"/>
      <c r="E21" s="10" t="s">
        <v>20</v>
      </c>
      <c r="F21" s="8"/>
      <c r="G21" s="12">
        <v>620.8</v>
      </c>
      <c r="H21" s="8"/>
    </row>
    <row r="22" spans="1:8" ht="12.75">
      <c r="A22" s="15"/>
      <c r="B22" s="18"/>
      <c r="C22" s="8"/>
      <c r="D22" s="8"/>
      <c r="E22" s="10" t="s">
        <v>21</v>
      </c>
      <c r="F22" s="8"/>
      <c r="G22" s="12">
        <v>21.4</v>
      </c>
      <c r="H22" s="8"/>
    </row>
    <row r="23" spans="1:8" ht="12.75">
      <c r="A23" s="15"/>
      <c r="B23" s="18"/>
      <c r="C23" s="8"/>
      <c r="D23" s="8"/>
      <c r="E23" s="10" t="s">
        <v>22</v>
      </c>
      <c r="F23" s="8"/>
      <c r="G23" s="12">
        <v>428</v>
      </c>
      <c r="H23" s="8"/>
    </row>
    <row r="24" spans="1:8" ht="12.75">
      <c r="A24" s="15"/>
      <c r="B24" s="18"/>
      <c r="C24" s="8"/>
      <c r="D24" s="8"/>
      <c r="E24" s="10" t="s">
        <v>23</v>
      </c>
      <c r="F24" s="8"/>
      <c r="G24" s="12">
        <v>898.6</v>
      </c>
      <c r="H24" s="8"/>
    </row>
    <row r="25" spans="1:8" ht="12.75">
      <c r="A25" s="15"/>
      <c r="B25" s="18"/>
      <c r="C25" s="8"/>
      <c r="D25" s="8"/>
      <c r="E25" s="10" t="s">
        <v>24</v>
      </c>
      <c r="F25" s="8"/>
      <c r="G25" s="12">
        <v>421.6</v>
      </c>
      <c r="H25" s="8"/>
    </row>
    <row r="26" spans="1:8" ht="36" customHeight="1">
      <c r="A26" s="15"/>
      <c r="B26" s="18"/>
      <c r="C26" s="8"/>
      <c r="D26" s="8"/>
      <c r="E26" s="10" t="s">
        <v>25</v>
      </c>
      <c r="F26" s="8"/>
      <c r="G26" s="12">
        <v>1005.7</v>
      </c>
      <c r="H26" s="8"/>
    </row>
    <row r="27" spans="1:8" ht="36" customHeight="1">
      <c r="A27" s="15"/>
      <c r="B27" s="18"/>
      <c r="C27" s="8"/>
      <c r="D27" s="8"/>
      <c r="E27" s="10" t="s">
        <v>26</v>
      </c>
      <c r="F27" s="8"/>
      <c r="G27" s="12">
        <v>0.4</v>
      </c>
      <c r="H27" s="8"/>
    </row>
    <row r="28" spans="1:8" ht="36" customHeight="1">
      <c r="A28" s="15"/>
      <c r="B28" s="18"/>
      <c r="C28" s="8"/>
      <c r="D28" s="8"/>
      <c r="E28" s="10" t="s">
        <v>27</v>
      </c>
      <c r="F28" s="8"/>
      <c r="G28" s="12">
        <v>160</v>
      </c>
      <c r="H28" s="8"/>
    </row>
    <row r="29" spans="1:8" ht="36" customHeight="1">
      <c r="A29" s="15"/>
      <c r="B29" s="18"/>
      <c r="C29" s="8"/>
      <c r="D29" s="8"/>
      <c r="E29" s="10" t="s">
        <v>28</v>
      </c>
      <c r="F29" s="8"/>
      <c r="G29" s="12">
        <v>203.9</v>
      </c>
      <c r="H29" s="8"/>
    </row>
    <row r="30" spans="1:8" ht="30.75" customHeight="1">
      <c r="A30" s="15"/>
      <c r="B30" s="18"/>
      <c r="C30" s="8"/>
      <c r="D30" s="8"/>
      <c r="E30" s="10" t="s">
        <v>29</v>
      </c>
      <c r="F30" s="8"/>
      <c r="G30" s="12">
        <v>0</v>
      </c>
      <c r="H30" s="8"/>
    </row>
    <row r="31" spans="1:8" ht="30.75" customHeight="1">
      <c r="A31" s="15"/>
      <c r="B31" s="18"/>
      <c r="C31" s="8"/>
      <c r="D31" s="8"/>
      <c r="E31" s="10" t="s">
        <v>30</v>
      </c>
      <c r="F31" s="8"/>
      <c r="G31" s="12">
        <v>43.3</v>
      </c>
      <c r="H31" s="8"/>
    </row>
    <row r="32" spans="1:8" ht="12.75">
      <c r="A32" s="15"/>
      <c r="B32" s="18"/>
      <c r="C32" s="8"/>
      <c r="D32" s="8"/>
      <c r="E32" s="10" t="s">
        <v>31</v>
      </c>
      <c r="F32" s="8"/>
      <c r="G32" s="12">
        <v>0</v>
      </c>
      <c r="H32" s="8"/>
    </row>
    <row r="33" spans="1:8" ht="34.5" customHeight="1">
      <c r="A33" s="15"/>
      <c r="B33" s="18"/>
      <c r="C33" s="8"/>
      <c r="D33" s="8"/>
      <c r="E33" s="10" t="s">
        <v>32</v>
      </c>
      <c r="F33" s="8"/>
      <c r="G33" s="12">
        <v>20.1</v>
      </c>
      <c r="H33" s="8"/>
    </row>
    <row r="34" spans="1:8" ht="26.25" customHeight="1">
      <c r="A34" s="15"/>
      <c r="B34" s="18"/>
      <c r="C34" s="8"/>
      <c r="D34" s="8"/>
      <c r="E34" s="10" t="s">
        <v>33</v>
      </c>
      <c r="F34" s="8"/>
      <c r="G34" s="12">
        <v>148.8</v>
      </c>
      <c r="H34" s="8"/>
    </row>
    <row r="35" spans="1:8" ht="12.75">
      <c r="A35" s="15"/>
      <c r="B35" s="18"/>
      <c r="C35" s="8"/>
      <c r="D35" s="8"/>
      <c r="E35" s="10" t="s">
        <v>34</v>
      </c>
      <c r="F35" s="8"/>
      <c r="G35" s="12">
        <v>224.1</v>
      </c>
      <c r="H35" s="8"/>
    </row>
    <row r="36" spans="1:8" ht="12.75">
      <c r="A36" s="15"/>
      <c r="B36" s="18"/>
      <c r="C36" s="8"/>
      <c r="D36" s="8"/>
      <c r="E36" s="10" t="s">
        <v>35</v>
      </c>
      <c r="F36" s="8"/>
      <c r="G36" s="12">
        <v>106.4</v>
      </c>
      <c r="H36" s="8"/>
    </row>
    <row r="37" spans="1:8" ht="12.75">
      <c r="A37" s="15"/>
      <c r="B37" s="18"/>
      <c r="C37" s="8"/>
      <c r="D37" s="8"/>
      <c r="E37" s="10" t="s">
        <v>36</v>
      </c>
      <c r="F37" s="8"/>
      <c r="G37" s="12">
        <v>0</v>
      </c>
      <c r="H37" s="8"/>
    </row>
    <row r="38" spans="1:8" ht="21.75" customHeight="1">
      <c r="A38" s="15"/>
      <c r="B38" s="18"/>
      <c r="C38" s="8"/>
      <c r="D38" s="8"/>
      <c r="E38" s="10" t="s">
        <v>37</v>
      </c>
      <c r="F38" s="8"/>
      <c r="G38" s="12">
        <v>-7</v>
      </c>
      <c r="H38" s="8"/>
    </row>
    <row r="39" spans="1:8" ht="21.75" customHeight="1">
      <c r="A39" s="16"/>
      <c r="B39" s="19"/>
      <c r="C39" s="8"/>
      <c r="D39" s="8"/>
      <c r="E39" s="10" t="s">
        <v>38</v>
      </c>
      <c r="F39" s="8"/>
      <c r="G39" s="12">
        <v>0</v>
      </c>
      <c r="H39" s="8"/>
    </row>
    <row r="40" spans="1:8" ht="51">
      <c r="A40" s="20">
        <f>A12+1</f>
        <v>2</v>
      </c>
      <c r="B40" s="21" t="s">
        <v>43</v>
      </c>
      <c r="C40" s="22"/>
      <c r="D40" s="22"/>
      <c r="E40" s="10" t="s">
        <v>13</v>
      </c>
      <c r="F40" s="8"/>
      <c r="G40" s="12">
        <v>28963</v>
      </c>
      <c r="H40" s="8"/>
    </row>
    <row r="41" spans="1:8" ht="12.75">
      <c r="A41" s="23"/>
      <c r="B41" s="24"/>
      <c r="C41" s="25"/>
      <c r="D41" s="25"/>
      <c r="E41" s="10" t="s">
        <v>44</v>
      </c>
      <c r="F41" s="8"/>
      <c r="G41" s="12">
        <v>0</v>
      </c>
      <c r="H41" s="8"/>
    </row>
    <row r="42" spans="1:8" ht="25.5">
      <c r="A42" s="23"/>
      <c r="B42" s="24"/>
      <c r="C42" s="25"/>
      <c r="D42" s="25"/>
      <c r="E42" s="10" t="s">
        <v>45</v>
      </c>
      <c r="F42" s="8"/>
      <c r="G42" s="12">
        <v>0</v>
      </c>
      <c r="H42" s="8"/>
    </row>
    <row r="43" spans="1:8" ht="25.5">
      <c r="A43" s="23"/>
      <c r="B43" s="24"/>
      <c r="C43" s="25"/>
      <c r="D43" s="25"/>
      <c r="E43" s="10" t="s">
        <v>14</v>
      </c>
      <c r="F43" s="8"/>
      <c r="G43" s="12">
        <v>5437.32</v>
      </c>
      <c r="H43" s="8"/>
    </row>
    <row r="44" spans="1:8" ht="12.75">
      <c r="A44" s="23"/>
      <c r="B44" s="24"/>
      <c r="C44" s="25"/>
      <c r="D44" s="25"/>
      <c r="E44" s="10" t="s">
        <v>46</v>
      </c>
      <c r="F44" s="8"/>
      <c r="G44" s="12">
        <v>0</v>
      </c>
      <c r="H44" s="8"/>
    </row>
    <row r="45" spans="1:8" ht="12.75">
      <c r="A45" s="23"/>
      <c r="B45" s="24"/>
      <c r="C45" s="25"/>
      <c r="D45" s="25"/>
      <c r="E45" s="10" t="s">
        <v>15</v>
      </c>
      <c r="F45" s="8"/>
      <c r="G45" s="12">
        <v>0</v>
      </c>
      <c r="H45" s="8"/>
    </row>
    <row r="46" spans="1:8" ht="12.75">
      <c r="A46" s="23"/>
      <c r="B46" s="24"/>
      <c r="C46" s="25"/>
      <c r="D46" s="25"/>
      <c r="E46" s="10" t="s">
        <v>16</v>
      </c>
      <c r="F46" s="8"/>
      <c r="G46" s="12">
        <v>0</v>
      </c>
      <c r="H46" s="8"/>
    </row>
    <row r="47" spans="1:8" ht="12.75">
      <c r="A47" s="23"/>
      <c r="B47" s="24"/>
      <c r="C47" s="25"/>
      <c r="D47" s="25"/>
      <c r="E47" s="10" t="s">
        <v>47</v>
      </c>
      <c r="F47" s="8"/>
      <c r="G47" s="12">
        <v>0</v>
      </c>
      <c r="H47" s="8"/>
    </row>
    <row r="48" spans="1:8" ht="12.75">
      <c r="A48" s="23"/>
      <c r="B48" s="24"/>
      <c r="C48" s="25"/>
      <c r="D48" s="25"/>
      <c r="E48" s="10" t="s">
        <v>48</v>
      </c>
      <c r="F48" s="8"/>
      <c r="G48" s="12">
        <v>11058.33</v>
      </c>
      <c r="H48" s="8"/>
    </row>
    <row r="49" spans="1:8" ht="12.75">
      <c r="A49" s="23"/>
      <c r="B49" s="24"/>
      <c r="C49" s="25"/>
      <c r="D49" s="25"/>
      <c r="E49" s="10" t="s">
        <v>18</v>
      </c>
      <c r="F49" s="8"/>
      <c r="G49" s="12">
        <v>0</v>
      </c>
      <c r="H49" s="8"/>
    </row>
    <row r="50" spans="1:8" ht="12.75">
      <c r="A50" s="23"/>
      <c r="B50" s="24"/>
      <c r="C50" s="25"/>
      <c r="D50" s="25"/>
      <c r="E50" s="10" t="s">
        <v>19</v>
      </c>
      <c r="F50" s="8"/>
      <c r="G50" s="12">
        <v>44178.2</v>
      </c>
      <c r="H50" s="8"/>
    </row>
    <row r="51" spans="1:8" ht="12.75">
      <c r="A51" s="23"/>
      <c r="B51" s="24"/>
      <c r="C51" s="25"/>
      <c r="D51" s="25"/>
      <c r="E51" s="10" t="s">
        <v>20</v>
      </c>
      <c r="F51" s="8"/>
      <c r="G51" s="12">
        <v>9845.95</v>
      </c>
      <c r="H51" s="8"/>
    </row>
    <row r="52" spans="1:8" ht="12.75">
      <c r="A52" s="23"/>
      <c r="B52" s="24"/>
      <c r="C52" s="25"/>
      <c r="D52" s="25"/>
      <c r="E52" s="10" t="s">
        <v>22</v>
      </c>
      <c r="F52" s="8"/>
      <c r="G52" s="12">
        <v>13299.38</v>
      </c>
      <c r="H52" s="8"/>
    </row>
    <row r="53" spans="1:8" ht="12.75">
      <c r="A53" s="23"/>
      <c r="B53" s="24"/>
      <c r="C53" s="25"/>
      <c r="D53" s="25"/>
      <c r="E53" s="10" t="s">
        <v>49</v>
      </c>
      <c r="F53" s="8"/>
      <c r="G53" s="12">
        <v>2847.24</v>
      </c>
      <c r="H53" s="8"/>
    </row>
    <row r="54" spans="1:8" ht="12.75">
      <c r="A54" s="23"/>
      <c r="B54" s="24"/>
      <c r="C54" s="25"/>
      <c r="D54" s="25"/>
      <c r="E54" s="10" t="s">
        <v>50</v>
      </c>
      <c r="F54" s="8"/>
      <c r="G54" s="12">
        <v>459.23</v>
      </c>
      <c r="H54" s="8"/>
    </row>
    <row r="55" spans="1:8" ht="12.75">
      <c r="A55" s="23"/>
      <c r="B55" s="24"/>
      <c r="C55" s="25"/>
      <c r="D55" s="25"/>
      <c r="E55" s="10" t="s">
        <v>24</v>
      </c>
      <c r="F55" s="8"/>
      <c r="G55" s="12">
        <v>13887.2</v>
      </c>
      <c r="H55" s="8"/>
    </row>
    <row r="56" spans="1:8" ht="25.5">
      <c r="A56" s="23"/>
      <c r="B56" s="24"/>
      <c r="C56" s="25"/>
      <c r="D56" s="25"/>
      <c r="E56" s="10" t="s">
        <v>25</v>
      </c>
      <c r="F56" s="8"/>
      <c r="G56" s="12">
        <v>0</v>
      </c>
      <c r="H56" s="8"/>
    </row>
    <row r="57" spans="1:8" ht="25.5">
      <c r="A57" s="23"/>
      <c r="B57" s="24"/>
      <c r="C57" s="25"/>
      <c r="D57" s="25"/>
      <c r="E57" s="10" t="s">
        <v>28</v>
      </c>
      <c r="F57" s="8"/>
      <c r="G57" s="12">
        <v>0</v>
      </c>
      <c r="H57" s="8"/>
    </row>
    <row r="58" spans="1:8" ht="25.5">
      <c r="A58" s="23"/>
      <c r="B58" s="24"/>
      <c r="C58" s="25"/>
      <c r="D58" s="25"/>
      <c r="E58" s="10" t="s">
        <v>29</v>
      </c>
      <c r="F58" s="8"/>
      <c r="G58" s="12">
        <v>1212.37</v>
      </c>
      <c r="H58" s="8"/>
    </row>
    <row r="59" spans="1:8" ht="25.5">
      <c r="A59" s="23"/>
      <c r="B59" s="24"/>
      <c r="C59" s="25"/>
      <c r="D59" s="25"/>
      <c r="E59" s="10" t="s">
        <v>30</v>
      </c>
      <c r="F59" s="8"/>
      <c r="G59" s="12">
        <v>844.99</v>
      </c>
      <c r="H59" s="8"/>
    </row>
    <row r="60" spans="1:8" ht="12.75">
      <c r="A60" s="23"/>
      <c r="B60" s="24"/>
      <c r="C60" s="25"/>
      <c r="D60" s="25"/>
      <c r="E60" s="10" t="s">
        <v>51</v>
      </c>
      <c r="F60" s="8"/>
      <c r="G60" s="12">
        <v>0</v>
      </c>
      <c r="H60" s="8"/>
    </row>
    <row r="61" spans="1:8" ht="12.75">
      <c r="A61" s="23"/>
      <c r="B61" s="24"/>
      <c r="C61" s="25"/>
      <c r="D61" s="25"/>
      <c r="E61" s="10" t="s">
        <v>35</v>
      </c>
      <c r="F61" s="8"/>
      <c r="G61" s="12">
        <v>5712.86</v>
      </c>
      <c r="H61" s="8"/>
    </row>
    <row r="62" spans="1:8" ht="12.75">
      <c r="A62" s="23"/>
      <c r="B62" s="24"/>
      <c r="C62" s="25"/>
      <c r="D62" s="25"/>
      <c r="E62" s="10" t="s">
        <v>52</v>
      </c>
      <c r="F62" s="8"/>
      <c r="G62" s="12">
        <v>0</v>
      </c>
      <c r="H62" s="8"/>
    </row>
    <row r="63" spans="1:8" ht="12.75">
      <c r="A63" s="26"/>
      <c r="B63" s="27"/>
      <c r="C63" s="28"/>
      <c r="D63" s="28"/>
      <c r="E63" s="10" t="s">
        <v>53</v>
      </c>
      <c r="F63" s="8"/>
      <c r="G63" s="12">
        <v>46345.78</v>
      </c>
      <c r="H63" s="8"/>
    </row>
    <row r="64" spans="1:8" ht="51">
      <c r="A64" s="20">
        <v>3</v>
      </c>
      <c r="B64" s="21" t="s">
        <v>54</v>
      </c>
      <c r="C64" s="22"/>
      <c r="D64" s="22"/>
      <c r="E64" s="10" t="s">
        <v>13</v>
      </c>
      <c r="F64" s="8"/>
      <c r="G64" s="12">
        <v>36704</v>
      </c>
      <c r="H64" s="8"/>
    </row>
    <row r="65" spans="1:8" ht="12.75">
      <c r="A65" s="23"/>
      <c r="B65" s="24"/>
      <c r="C65" s="25"/>
      <c r="D65" s="25"/>
      <c r="E65" s="10" t="s">
        <v>44</v>
      </c>
      <c r="F65" s="8"/>
      <c r="G65" s="12">
        <v>0</v>
      </c>
      <c r="H65" s="8"/>
    </row>
    <row r="66" spans="1:8" ht="25.5">
      <c r="A66" s="23"/>
      <c r="B66" s="24"/>
      <c r="C66" s="25"/>
      <c r="D66" s="25"/>
      <c r="E66" s="10" t="s">
        <v>45</v>
      </c>
      <c r="F66" s="8"/>
      <c r="G66" s="12">
        <v>0</v>
      </c>
      <c r="H66" s="8"/>
    </row>
    <row r="67" spans="1:8" ht="25.5">
      <c r="A67" s="23"/>
      <c r="B67" s="24"/>
      <c r="C67" s="25"/>
      <c r="D67" s="25"/>
      <c r="E67" s="10" t="s">
        <v>14</v>
      </c>
      <c r="F67" s="8"/>
      <c r="G67" s="12">
        <v>9735.11</v>
      </c>
      <c r="H67" s="8"/>
    </row>
    <row r="68" spans="1:8" ht="12.75">
      <c r="A68" s="23"/>
      <c r="B68" s="24"/>
      <c r="C68" s="25"/>
      <c r="D68" s="25"/>
      <c r="E68" s="10" t="s">
        <v>46</v>
      </c>
      <c r="F68" s="8"/>
      <c r="G68" s="12">
        <v>0</v>
      </c>
      <c r="H68" s="8"/>
    </row>
    <row r="69" spans="1:8" ht="12.75">
      <c r="A69" s="23"/>
      <c r="B69" s="24"/>
      <c r="C69" s="25"/>
      <c r="D69" s="25"/>
      <c r="E69" s="10" t="s">
        <v>15</v>
      </c>
      <c r="F69" s="8"/>
      <c r="G69" s="12">
        <v>0</v>
      </c>
      <c r="H69" s="8"/>
    </row>
    <row r="70" spans="1:8" ht="12.75">
      <c r="A70" s="23"/>
      <c r="B70" s="24"/>
      <c r="C70" s="25"/>
      <c r="D70" s="25"/>
      <c r="E70" s="10" t="s">
        <v>16</v>
      </c>
      <c r="F70" s="8"/>
      <c r="G70" s="12">
        <v>0</v>
      </c>
      <c r="H70" s="8"/>
    </row>
    <row r="71" spans="1:8" ht="12.75">
      <c r="A71" s="23"/>
      <c r="B71" s="24"/>
      <c r="C71" s="25"/>
      <c r="D71" s="25"/>
      <c r="E71" s="10" t="s">
        <v>47</v>
      </c>
      <c r="F71" s="8"/>
      <c r="G71" s="12">
        <v>0</v>
      </c>
      <c r="H71" s="8"/>
    </row>
    <row r="72" spans="1:8" ht="12.75">
      <c r="A72" s="23"/>
      <c r="B72" s="24"/>
      <c r="C72" s="25"/>
      <c r="D72" s="25"/>
      <c r="E72" s="10" t="s">
        <v>48</v>
      </c>
      <c r="F72" s="8"/>
      <c r="G72" s="12">
        <v>19799.11</v>
      </c>
      <c r="H72" s="8"/>
    </row>
    <row r="73" spans="1:8" ht="12.75">
      <c r="A73" s="23"/>
      <c r="B73" s="24"/>
      <c r="C73" s="25"/>
      <c r="D73" s="25"/>
      <c r="E73" s="10" t="s">
        <v>18</v>
      </c>
      <c r="F73" s="8"/>
      <c r="G73" s="12">
        <v>0</v>
      </c>
      <c r="H73" s="8"/>
    </row>
    <row r="74" spans="1:8" ht="12.75">
      <c r="A74" s="23"/>
      <c r="B74" s="24"/>
      <c r="C74" s="25"/>
      <c r="D74" s="25"/>
      <c r="E74" s="10" t="s">
        <v>19</v>
      </c>
      <c r="F74" s="8"/>
      <c r="G74" s="12">
        <v>79097.77</v>
      </c>
      <c r="H74" s="8"/>
    </row>
    <row r="75" spans="1:8" ht="12.75">
      <c r="A75" s="23"/>
      <c r="B75" s="24"/>
      <c r="C75" s="25"/>
      <c r="D75" s="25"/>
      <c r="E75" s="10" t="s">
        <v>20</v>
      </c>
      <c r="F75" s="8"/>
      <c r="G75" s="12">
        <v>17628.44</v>
      </c>
      <c r="H75" s="8"/>
    </row>
    <row r="76" spans="1:8" ht="12.75">
      <c r="A76" s="23"/>
      <c r="B76" s="24"/>
      <c r="C76" s="25"/>
      <c r="D76" s="25"/>
      <c r="E76" s="10" t="s">
        <v>22</v>
      </c>
      <c r="F76" s="8"/>
      <c r="G76" s="12">
        <v>23811.55</v>
      </c>
      <c r="H76" s="8"/>
    </row>
    <row r="77" spans="1:8" ht="12.75">
      <c r="A77" s="23"/>
      <c r="B77" s="24"/>
      <c r="C77" s="25"/>
      <c r="D77" s="25"/>
      <c r="E77" s="10" t="s">
        <v>49</v>
      </c>
      <c r="F77" s="8"/>
      <c r="G77" s="12">
        <v>5097.78</v>
      </c>
      <c r="H77" s="8"/>
    </row>
    <row r="78" spans="1:8" ht="12.75">
      <c r="A78" s="23"/>
      <c r="B78" s="24"/>
      <c r="C78" s="25"/>
      <c r="D78" s="25"/>
      <c r="E78" s="10" t="s">
        <v>50</v>
      </c>
      <c r="F78" s="8"/>
      <c r="G78" s="12">
        <v>822.22</v>
      </c>
      <c r="H78" s="8"/>
    </row>
    <row r="79" spans="1:8" ht="12.75">
      <c r="A79" s="23"/>
      <c r="B79" s="24"/>
      <c r="C79" s="25"/>
      <c r="D79" s="25"/>
      <c r="E79" s="10" t="s">
        <v>24</v>
      </c>
      <c r="F79" s="8"/>
      <c r="G79" s="12">
        <v>24864</v>
      </c>
      <c r="H79" s="8"/>
    </row>
    <row r="80" spans="1:8" ht="25.5">
      <c r="A80" s="23"/>
      <c r="B80" s="24"/>
      <c r="C80" s="25"/>
      <c r="D80" s="25"/>
      <c r="E80" s="10" t="s">
        <v>25</v>
      </c>
      <c r="F80" s="8"/>
      <c r="G80" s="12">
        <v>0</v>
      </c>
      <c r="H80" s="8"/>
    </row>
    <row r="81" spans="1:8" ht="25.5">
      <c r="A81" s="23"/>
      <c r="B81" s="24"/>
      <c r="C81" s="25"/>
      <c r="D81" s="25"/>
      <c r="E81" s="10" t="s">
        <v>28</v>
      </c>
      <c r="F81" s="8"/>
      <c r="G81" s="12">
        <v>0</v>
      </c>
      <c r="H81" s="8"/>
    </row>
    <row r="82" spans="1:8" ht="25.5">
      <c r="A82" s="23"/>
      <c r="B82" s="24"/>
      <c r="C82" s="25"/>
      <c r="D82" s="25"/>
      <c r="E82" s="10" t="s">
        <v>29</v>
      </c>
      <c r="F82" s="8"/>
      <c r="G82" s="12">
        <v>2170.67</v>
      </c>
      <c r="H82" s="8"/>
    </row>
    <row r="83" spans="1:8" ht="25.5">
      <c r="A83" s="23"/>
      <c r="B83" s="24"/>
      <c r="C83" s="25"/>
      <c r="D83" s="25"/>
      <c r="E83" s="10" t="s">
        <v>30</v>
      </c>
      <c r="F83" s="8"/>
      <c r="G83" s="12">
        <v>1512.89</v>
      </c>
      <c r="H83" s="8"/>
    </row>
    <row r="84" spans="1:8" ht="12.75">
      <c r="A84" s="23"/>
      <c r="B84" s="24"/>
      <c r="C84" s="25"/>
      <c r="D84" s="25"/>
      <c r="E84" s="10" t="s">
        <v>51</v>
      </c>
      <c r="F84" s="8"/>
      <c r="G84" s="12">
        <v>0</v>
      </c>
      <c r="H84" s="8"/>
    </row>
    <row r="85" spans="1:8" ht="12.75">
      <c r="A85" s="23"/>
      <c r="B85" s="24"/>
      <c r="C85" s="25"/>
      <c r="D85" s="25"/>
      <c r="E85" s="10" t="s">
        <v>35</v>
      </c>
      <c r="F85" s="8"/>
      <c r="G85" s="12">
        <v>10228.44</v>
      </c>
      <c r="H85" s="8"/>
    </row>
    <row r="86" spans="1:8" ht="12.75">
      <c r="A86" s="23"/>
      <c r="B86" s="24"/>
      <c r="C86" s="25"/>
      <c r="D86" s="25"/>
      <c r="E86" s="10" t="s">
        <v>52</v>
      </c>
      <c r="F86" s="8"/>
      <c r="G86" s="12">
        <v>0</v>
      </c>
      <c r="H86" s="8"/>
    </row>
    <row r="87" spans="1:8" ht="12.75">
      <c r="A87" s="26"/>
      <c r="B87" s="27"/>
      <c r="C87" s="28"/>
      <c r="D87" s="28"/>
      <c r="E87" s="10" t="s">
        <v>53</v>
      </c>
      <c r="F87" s="8"/>
      <c r="G87" s="12">
        <v>82978.66</v>
      </c>
      <c r="H87" s="8"/>
    </row>
    <row r="88" spans="1:8" ht="51">
      <c r="A88" s="20">
        <v>4</v>
      </c>
      <c r="B88" s="21" t="s">
        <v>79</v>
      </c>
      <c r="C88" s="29" t="s">
        <v>55</v>
      </c>
      <c r="D88" s="29" t="s">
        <v>56</v>
      </c>
      <c r="E88" s="10" t="s">
        <v>13</v>
      </c>
      <c r="F88" s="8"/>
      <c r="G88" s="12">
        <v>13172.438995315826</v>
      </c>
      <c r="H88" s="8"/>
    </row>
    <row r="89" spans="1:8" ht="12.75">
      <c r="A89" s="23"/>
      <c r="B89" s="24"/>
      <c r="C89" s="30"/>
      <c r="D89" s="30"/>
      <c r="E89" s="10" t="s">
        <v>44</v>
      </c>
      <c r="F89" s="8"/>
      <c r="G89" s="12">
        <v>0</v>
      </c>
      <c r="H89" s="8"/>
    </row>
    <row r="90" spans="1:8" ht="25.5">
      <c r="A90" s="23"/>
      <c r="B90" s="24"/>
      <c r="C90" s="30"/>
      <c r="D90" s="30"/>
      <c r="E90" s="10" t="s">
        <v>45</v>
      </c>
      <c r="F90" s="8"/>
      <c r="G90" s="12">
        <v>0</v>
      </c>
      <c r="H90" s="8"/>
    </row>
    <row r="91" spans="1:8" ht="25.5">
      <c r="A91" s="23"/>
      <c r="B91" s="24"/>
      <c r="C91" s="30"/>
      <c r="D91" s="30"/>
      <c r="E91" s="10" t="s">
        <v>14</v>
      </c>
      <c r="F91" s="8"/>
      <c r="G91" s="12">
        <v>3493.7651815533018</v>
      </c>
      <c r="H91" s="8"/>
    </row>
    <row r="92" spans="1:8" ht="12.75">
      <c r="A92" s="23"/>
      <c r="B92" s="24"/>
      <c r="C92" s="30"/>
      <c r="D92" s="30"/>
      <c r="E92" s="10" t="s">
        <v>46</v>
      </c>
      <c r="F92" s="8"/>
      <c r="G92" s="12">
        <v>0</v>
      </c>
      <c r="H92" s="8"/>
    </row>
    <row r="93" spans="1:8" ht="12.75">
      <c r="A93" s="23"/>
      <c r="B93" s="24"/>
      <c r="C93" s="30"/>
      <c r="D93" s="30"/>
      <c r="E93" s="10" t="s">
        <v>15</v>
      </c>
      <c r="F93" s="8"/>
      <c r="G93" s="12">
        <v>0</v>
      </c>
      <c r="H93" s="8"/>
    </row>
    <row r="94" spans="1:8" ht="12.75">
      <c r="A94" s="23"/>
      <c r="B94" s="24"/>
      <c r="C94" s="30"/>
      <c r="D94" s="30"/>
      <c r="E94" s="10" t="s">
        <v>16</v>
      </c>
      <c r="F94" s="8"/>
      <c r="G94" s="12">
        <v>0</v>
      </c>
      <c r="H94" s="8"/>
    </row>
    <row r="95" spans="1:8" ht="12.75">
      <c r="A95" s="23"/>
      <c r="B95" s="24"/>
      <c r="C95" s="30"/>
      <c r="D95" s="30"/>
      <c r="E95" s="10" t="s">
        <v>47</v>
      </c>
      <c r="F95" s="8"/>
      <c r="G95" s="12">
        <v>0</v>
      </c>
      <c r="H95" s="8"/>
    </row>
    <row r="96" spans="1:8" ht="12.75">
      <c r="A96" s="23"/>
      <c r="B96" s="24"/>
      <c r="C96" s="30"/>
      <c r="D96" s="30"/>
      <c r="E96" s="10" t="s">
        <v>48</v>
      </c>
      <c r="F96" s="8"/>
      <c r="G96" s="12">
        <v>7105.562970591513</v>
      </c>
      <c r="H96" s="8"/>
    </row>
    <row r="97" spans="1:8" ht="12.75">
      <c r="A97" s="23"/>
      <c r="B97" s="24"/>
      <c r="C97" s="30"/>
      <c r="D97" s="30"/>
      <c r="E97" s="10" t="s">
        <v>18</v>
      </c>
      <c r="F97" s="8"/>
      <c r="G97" s="12">
        <v>0</v>
      </c>
      <c r="H97" s="8"/>
    </row>
    <row r="98" spans="1:8" ht="12.75">
      <c r="A98" s="23"/>
      <c r="B98" s="24"/>
      <c r="C98" s="30"/>
      <c r="D98" s="30"/>
      <c r="E98" s="10" t="s">
        <v>19</v>
      </c>
      <c r="F98" s="8"/>
      <c r="G98" s="12">
        <v>28386.842100120575</v>
      </c>
      <c r="H98" s="8"/>
    </row>
    <row r="99" spans="1:8" ht="12.75">
      <c r="A99" s="23"/>
      <c r="B99" s="24"/>
      <c r="C99" s="30"/>
      <c r="D99" s="30"/>
      <c r="E99" s="10" t="s">
        <v>20</v>
      </c>
      <c r="F99" s="8"/>
      <c r="G99" s="12">
        <v>6326.547761191114</v>
      </c>
      <c r="H99" s="8"/>
    </row>
    <row r="100" spans="1:8" ht="12.75">
      <c r="A100" s="23"/>
      <c r="B100" s="24"/>
      <c r="C100" s="30"/>
      <c r="D100" s="30"/>
      <c r="E100" s="10" t="s">
        <v>22</v>
      </c>
      <c r="F100" s="8"/>
      <c r="G100" s="12">
        <v>8545.560781907401</v>
      </c>
      <c r="H100" s="8"/>
    </row>
    <row r="101" spans="1:8" ht="12.75">
      <c r="A101" s="23"/>
      <c r="B101" s="24"/>
      <c r="C101" s="30"/>
      <c r="D101" s="30"/>
      <c r="E101" s="10" t="s">
        <v>49</v>
      </c>
      <c r="F101" s="8"/>
      <c r="G101" s="12">
        <v>1829.5054160160869</v>
      </c>
      <c r="H101" s="8"/>
    </row>
    <row r="102" spans="1:8" ht="12.75">
      <c r="A102" s="23"/>
      <c r="B102" s="24"/>
      <c r="C102" s="30"/>
      <c r="D102" s="30"/>
      <c r="E102" s="10" t="s">
        <v>50</v>
      </c>
      <c r="F102" s="8"/>
      <c r="G102" s="12">
        <v>295.0815187122721</v>
      </c>
      <c r="H102" s="8"/>
    </row>
    <row r="103" spans="1:8" ht="12.75">
      <c r="A103" s="23"/>
      <c r="B103" s="24"/>
      <c r="C103" s="30"/>
      <c r="D103" s="30"/>
      <c r="E103" s="10" t="s">
        <v>24</v>
      </c>
      <c r="F103" s="8"/>
      <c r="G103" s="12">
        <v>8923.265125859109</v>
      </c>
      <c r="H103" s="8"/>
    </row>
    <row r="104" spans="1:8" ht="25.5">
      <c r="A104" s="23"/>
      <c r="B104" s="24"/>
      <c r="C104" s="30"/>
      <c r="D104" s="30"/>
      <c r="E104" s="10" t="s">
        <v>25</v>
      </c>
      <c r="F104" s="8"/>
      <c r="G104" s="12">
        <v>0</v>
      </c>
      <c r="H104" s="8"/>
    </row>
    <row r="105" spans="1:8" ht="25.5">
      <c r="A105" s="23"/>
      <c r="B105" s="24"/>
      <c r="C105" s="30"/>
      <c r="D105" s="30"/>
      <c r="E105" s="10" t="s">
        <v>28</v>
      </c>
      <c r="F105" s="8"/>
      <c r="G105" s="12">
        <v>0</v>
      </c>
      <c r="H105" s="8"/>
    </row>
    <row r="106" spans="1:8" ht="25.5">
      <c r="A106" s="23"/>
      <c r="B106" s="24"/>
      <c r="C106" s="30"/>
      <c r="D106" s="30"/>
      <c r="E106" s="10" t="s">
        <v>29</v>
      </c>
      <c r="F106" s="8"/>
      <c r="G106" s="12">
        <v>779.0152094003982</v>
      </c>
      <c r="H106" s="8"/>
    </row>
    <row r="107" spans="1:8" ht="25.5">
      <c r="A107" s="23"/>
      <c r="B107" s="24"/>
      <c r="C107" s="30"/>
      <c r="D107" s="30"/>
      <c r="E107" s="10" t="s">
        <v>30</v>
      </c>
      <c r="F107" s="8"/>
      <c r="G107" s="12">
        <v>542.9499944305807</v>
      </c>
      <c r="H107" s="8"/>
    </row>
    <row r="108" spans="1:8" ht="12.75">
      <c r="A108" s="23"/>
      <c r="B108" s="24"/>
      <c r="C108" s="30"/>
      <c r="D108" s="30"/>
      <c r="E108" s="10" t="s">
        <v>51</v>
      </c>
      <c r="F108" s="8"/>
      <c r="G108" s="12">
        <v>0</v>
      </c>
      <c r="H108" s="8"/>
    </row>
    <row r="109" spans="1:8" ht="12.75">
      <c r="A109" s="23"/>
      <c r="B109" s="24"/>
      <c r="C109" s="30"/>
      <c r="D109" s="30"/>
      <c r="E109" s="10" t="s">
        <v>35</v>
      </c>
      <c r="F109" s="8"/>
      <c r="G109" s="12">
        <v>3670.814092780665</v>
      </c>
      <c r="H109" s="8"/>
    </row>
    <row r="110" spans="1:8" ht="12.75">
      <c r="A110" s="23"/>
      <c r="B110" s="24"/>
      <c r="C110" s="30"/>
      <c r="D110" s="30"/>
      <c r="E110" s="10" t="s">
        <v>52</v>
      </c>
      <c r="F110" s="8"/>
      <c r="G110" s="12">
        <v>0</v>
      </c>
      <c r="H110" s="8"/>
    </row>
    <row r="111" spans="1:8" ht="12.75">
      <c r="A111" s="26"/>
      <c r="B111" s="27"/>
      <c r="C111" s="31"/>
      <c r="D111" s="31"/>
      <c r="E111" s="10" t="s">
        <v>53</v>
      </c>
      <c r="F111" s="8"/>
      <c r="G111" s="12">
        <v>29779.626868442498</v>
      </c>
      <c r="H111" s="8"/>
    </row>
    <row r="112" spans="1:8" ht="51">
      <c r="A112" s="20">
        <v>5</v>
      </c>
      <c r="B112" s="21" t="s">
        <v>80</v>
      </c>
      <c r="C112" s="29" t="s">
        <v>57</v>
      </c>
      <c r="D112" s="29" t="s">
        <v>58</v>
      </c>
      <c r="E112" s="10" t="s">
        <v>13</v>
      </c>
      <c r="F112" s="8"/>
      <c r="G112" s="12">
        <v>111.66041002651826</v>
      </c>
      <c r="H112" s="8"/>
    </row>
    <row r="113" spans="1:8" ht="12.75">
      <c r="A113" s="23"/>
      <c r="B113" s="24"/>
      <c r="C113" s="30"/>
      <c r="D113" s="30"/>
      <c r="E113" s="10" t="s">
        <v>44</v>
      </c>
      <c r="F113" s="8"/>
      <c r="G113" s="12">
        <v>0</v>
      </c>
      <c r="H113" s="8"/>
    </row>
    <row r="114" spans="1:8" ht="25.5">
      <c r="A114" s="23"/>
      <c r="B114" s="24"/>
      <c r="C114" s="30"/>
      <c r="D114" s="30"/>
      <c r="E114" s="10" t="s">
        <v>45</v>
      </c>
      <c r="F114" s="8"/>
      <c r="G114" s="12">
        <v>0</v>
      </c>
      <c r="H114" s="8"/>
    </row>
    <row r="115" spans="1:8" ht="25.5">
      <c r="A115" s="23"/>
      <c r="B115" s="24"/>
      <c r="C115" s="30"/>
      <c r="D115" s="30"/>
      <c r="E115" s="10" t="s">
        <v>14</v>
      </c>
      <c r="F115" s="8"/>
      <c r="G115" s="12">
        <v>29.616022731047856</v>
      </c>
      <c r="H115" s="8"/>
    </row>
    <row r="116" spans="1:8" ht="12.75">
      <c r="A116" s="23"/>
      <c r="B116" s="24"/>
      <c r="C116" s="30"/>
      <c r="D116" s="30"/>
      <c r="E116" s="10" t="s">
        <v>46</v>
      </c>
      <c r="F116" s="8"/>
      <c r="G116" s="12">
        <v>0</v>
      </c>
      <c r="H116" s="8"/>
    </row>
    <row r="117" spans="1:8" ht="12.75">
      <c r="A117" s="23"/>
      <c r="B117" s="24"/>
      <c r="C117" s="30"/>
      <c r="D117" s="30"/>
      <c r="E117" s="10" t="s">
        <v>15</v>
      </c>
      <c r="F117" s="8"/>
      <c r="G117" s="12">
        <v>0</v>
      </c>
      <c r="H117" s="8"/>
    </row>
    <row r="118" spans="1:8" ht="12.75">
      <c r="A118" s="23"/>
      <c r="B118" s="24"/>
      <c r="C118" s="30"/>
      <c r="D118" s="30"/>
      <c r="E118" s="10" t="s">
        <v>16</v>
      </c>
      <c r="F118" s="8"/>
      <c r="G118" s="12">
        <v>0</v>
      </c>
      <c r="H118" s="8"/>
    </row>
    <row r="119" spans="1:8" ht="12.75">
      <c r="A119" s="23"/>
      <c r="B119" s="24"/>
      <c r="C119" s="30"/>
      <c r="D119" s="30"/>
      <c r="E119" s="10" t="s">
        <v>47</v>
      </c>
      <c r="F119" s="8"/>
      <c r="G119" s="12">
        <v>0</v>
      </c>
      <c r="H119" s="8"/>
    </row>
    <row r="120" spans="1:8" ht="12.75">
      <c r="A120" s="23"/>
      <c r="B120" s="24"/>
      <c r="C120" s="30"/>
      <c r="D120" s="30"/>
      <c r="E120" s="10" t="s">
        <v>48</v>
      </c>
      <c r="F120" s="8"/>
      <c r="G120" s="12">
        <v>60.23258677057706</v>
      </c>
      <c r="H120" s="8"/>
    </row>
    <row r="121" spans="1:8" ht="12.75">
      <c r="A121" s="23"/>
      <c r="B121" s="24"/>
      <c r="C121" s="30"/>
      <c r="D121" s="30"/>
      <c r="E121" s="10" t="s">
        <v>18</v>
      </c>
      <c r="F121" s="8"/>
      <c r="G121" s="12">
        <v>0</v>
      </c>
      <c r="H121" s="8"/>
    </row>
    <row r="122" spans="1:8" ht="12.75">
      <c r="A122" s="23"/>
      <c r="B122" s="24"/>
      <c r="C122" s="30"/>
      <c r="D122" s="30"/>
      <c r="E122" s="10" t="s">
        <v>19</v>
      </c>
      <c r="F122" s="8"/>
      <c r="G122" s="12">
        <v>240.6301846897638</v>
      </c>
      <c r="H122" s="8"/>
    </row>
    <row r="123" spans="1:8" ht="12.75">
      <c r="A123" s="23"/>
      <c r="B123" s="24"/>
      <c r="C123" s="30"/>
      <c r="D123" s="30"/>
      <c r="E123" s="10" t="s">
        <v>20</v>
      </c>
      <c r="F123" s="8"/>
      <c r="G123" s="12">
        <v>53.62901413460017</v>
      </c>
      <c r="H123" s="8"/>
    </row>
    <row r="124" spans="1:8" ht="12.75">
      <c r="A124" s="23"/>
      <c r="B124" s="24"/>
      <c r="C124" s="30"/>
      <c r="D124" s="30"/>
      <c r="E124" s="10" t="s">
        <v>22</v>
      </c>
      <c r="F124" s="8"/>
      <c r="G124" s="12">
        <v>72.43919073404949</v>
      </c>
      <c r="H124" s="8"/>
    </row>
    <row r="125" spans="1:8" ht="12.75">
      <c r="A125" s="23"/>
      <c r="B125" s="24"/>
      <c r="C125" s="30"/>
      <c r="D125" s="30"/>
      <c r="E125" s="10" t="s">
        <v>49</v>
      </c>
      <c r="F125" s="8"/>
      <c r="G125" s="12">
        <v>15.508390281460871</v>
      </c>
      <c r="H125" s="8"/>
    </row>
    <row r="126" spans="1:8" ht="12.75">
      <c r="A126" s="23"/>
      <c r="B126" s="24"/>
      <c r="C126" s="30"/>
      <c r="D126" s="30"/>
      <c r="E126" s="10" t="s">
        <v>50</v>
      </c>
      <c r="F126" s="8"/>
      <c r="G126" s="12">
        <v>2.5013532712033664</v>
      </c>
      <c r="H126" s="8"/>
    </row>
    <row r="127" spans="1:8" ht="12.75">
      <c r="A127" s="23"/>
      <c r="B127" s="24"/>
      <c r="C127" s="30"/>
      <c r="D127" s="30"/>
      <c r="E127" s="10" t="s">
        <v>24</v>
      </c>
      <c r="F127" s="8"/>
      <c r="G127" s="12">
        <v>75.6409229211898</v>
      </c>
      <c r="H127" s="8"/>
    </row>
    <row r="128" spans="1:8" ht="25.5">
      <c r="A128" s="23"/>
      <c r="B128" s="24"/>
      <c r="C128" s="30"/>
      <c r="D128" s="30"/>
      <c r="E128" s="10" t="s">
        <v>25</v>
      </c>
      <c r="F128" s="8"/>
      <c r="G128" s="12">
        <v>0</v>
      </c>
      <c r="H128" s="8"/>
    </row>
    <row r="129" spans="1:8" ht="25.5">
      <c r="A129" s="23"/>
      <c r="B129" s="24"/>
      <c r="C129" s="30"/>
      <c r="D129" s="30"/>
      <c r="E129" s="10" t="s">
        <v>28</v>
      </c>
      <c r="F129" s="8"/>
      <c r="G129" s="12">
        <v>0</v>
      </c>
      <c r="H129" s="8"/>
    </row>
    <row r="130" spans="1:8" ht="25.5">
      <c r="A130" s="23"/>
      <c r="B130" s="24"/>
      <c r="C130" s="30"/>
      <c r="D130" s="30"/>
      <c r="E130" s="10" t="s">
        <v>29</v>
      </c>
      <c r="F130" s="8"/>
      <c r="G130" s="12">
        <v>6.603572635976886</v>
      </c>
      <c r="H130" s="8"/>
    </row>
    <row r="131" spans="1:8" ht="25.5">
      <c r="A131" s="23"/>
      <c r="B131" s="24"/>
      <c r="C131" s="30"/>
      <c r="D131" s="30"/>
      <c r="E131" s="10" t="s">
        <v>30</v>
      </c>
      <c r="F131" s="8"/>
      <c r="G131" s="12">
        <v>4.602490019014193</v>
      </c>
      <c r="H131" s="8"/>
    </row>
    <row r="132" spans="1:8" ht="12.75">
      <c r="A132" s="23"/>
      <c r="B132" s="24"/>
      <c r="C132" s="30"/>
      <c r="D132" s="30"/>
      <c r="E132" s="10" t="s">
        <v>51</v>
      </c>
      <c r="F132" s="8"/>
      <c r="G132" s="12">
        <v>0</v>
      </c>
      <c r="H132" s="8"/>
    </row>
    <row r="133" spans="1:8" ht="12.75">
      <c r="A133" s="23"/>
      <c r="B133" s="24"/>
      <c r="C133" s="30"/>
      <c r="D133" s="30"/>
      <c r="E133" s="10" t="s">
        <v>35</v>
      </c>
      <c r="F133" s="8"/>
      <c r="G133" s="12">
        <v>31.116834693769874</v>
      </c>
      <c r="H133" s="8"/>
    </row>
    <row r="134" spans="1:8" ht="12.75">
      <c r="A134" s="23"/>
      <c r="B134" s="24"/>
      <c r="C134" s="30"/>
      <c r="D134" s="30"/>
      <c r="E134" s="10" t="s">
        <v>52</v>
      </c>
      <c r="F134" s="8"/>
      <c r="G134" s="12">
        <v>0</v>
      </c>
      <c r="H134" s="8"/>
    </row>
    <row r="135" spans="1:8" ht="12.75">
      <c r="A135" s="26"/>
      <c r="B135" s="27"/>
      <c r="C135" s="31"/>
      <c r="D135" s="31"/>
      <c r="E135" s="10" t="s">
        <v>53</v>
      </c>
      <c r="F135" s="8"/>
      <c r="G135" s="12">
        <v>252.4365721298437</v>
      </c>
      <c r="H135" s="8"/>
    </row>
    <row r="136" spans="1:8" ht="51">
      <c r="A136" s="20">
        <v>6</v>
      </c>
      <c r="B136" s="21" t="s">
        <v>81</v>
      </c>
      <c r="C136" s="29" t="s">
        <v>57</v>
      </c>
      <c r="D136" s="29" t="s">
        <v>59</v>
      </c>
      <c r="E136" s="10" t="s">
        <v>13</v>
      </c>
      <c r="F136" s="8"/>
      <c r="G136" s="12">
        <v>545.2168458326087</v>
      </c>
      <c r="H136" s="8"/>
    </row>
    <row r="137" spans="1:8" ht="12.75">
      <c r="A137" s="23"/>
      <c r="B137" s="24"/>
      <c r="C137" s="30"/>
      <c r="D137" s="30"/>
      <c r="E137" s="10" t="s">
        <v>44</v>
      </c>
      <c r="F137" s="8"/>
      <c r="G137" s="12">
        <v>0</v>
      </c>
      <c r="H137" s="8"/>
    </row>
    <row r="138" spans="1:8" ht="25.5">
      <c r="A138" s="23"/>
      <c r="B138" s="24"/>
      <c r="C138" s="30"/>
      <c r="D138" s="30"/>
      <c r="E138" s="10" t="s">
        <v>45</v>
      </c>
      <c r="F138" s="8"/>
      <c r="G138" s="12">
        <v>0</v>
      </c>
      <c r="H138" s="8"/>
    </row>
    <row r="139" spans="1:8" ht="25.5">
      <c r="A139" s="23"/>
      <c r="B139" s="24"/>
      <c r="C139" s="30"/>
      <c r="D139" s="30"/>
      <c r="E139" s="10" t="s">
        <v>14</v>
      </c>
      <c r="F139" s="8"/>
      <c r="G139" s="12">
        <v>144.60948599144461</v>
      </c>
      <c r="H139" s="8"/>
    </row>
    <row r="140" spans="1:8" ht="12.75">
      <c r="A140" s="23"/>
      <c r="B140" s="24"/>
      <c r="C140" s="30"/>
      <c r="D140" s="30"/>
      <c r="E140" s="10" t="s">
        <v>46</v>
      </c>
      <c r="F140" s="8"/>
      <c r="G140" s="12">
        <v>0</v>
      </c>
      <c r="H140" s="8"/>
    </row>
    <row r="141" spans="1:8" ht="12.75">
      <c r="A141" s="23"/>
      <c r="B141" s="24"/>
      <c r="C141" s="30"/>
      <c r="D141" s="30"/>
      <c r="E141" s="10" t="s">
        <v>15</v>
      </c>
      <c r="F141" s="8"/>
      <c r="G141" s="12">
        <v>0</v>
      </c>
      <c r="H141" s="8"/>
    </row>
    <row r="142" spans="1:8" ht="12.75">
      <c r="A142" s="23"/>
      <c r="B142" s="24"/>
      <c r="C142" s="30"/>
      <c r="D142" s="30"/>
      <c r="E142" s="10" t="s">
        <v>16</v>
      </c>
      <c r="F142" s="8"/>
      <c r="G142" s="12">
        <v>0</v>
      </c>
      <c r="H142" s="8"/>
    </row>
    <row r="143" spans="1:8" ht="12.75">
      <c r="A143" s="23"/>
      <c r="B143" s="24"/>
      <c r="C143" s="30"/>
      <c r="D143" s="30"/>
      <c r="E143" s="10" t="s">
        <v>47</v>
      </c>
      <c r="F143" s="8"/>
      <c r="G143" s="12">
        <v>0</v>
      </c>
      <c r="H143" s="8"/>
    </row>
    <row r="144" spans="1:8" ht="12.75">
      <c r="A144" s="23"/>
      <c r="B144" s="24"/>
      <c r="C144" s="30"/>
      <c r="D144" s="30"/>
      <c r="E144" s="10" t="s">
        <v>48</v>
      </c>
      <c r="F144" s="8"/>
      <c r="G144" s="12">
        <v>294.10442759070827</v>
      </c>
      <c r="H144" s="8"/>
    </row>
    <row r="145" spans="1:8" ht="12.75">
      <c r="A145" s="23"/>
      <c r="B145" s="24"/>
      <c r="C145" s="30"/>
      <c r="D145" s="30"/>
      <c r="E145" s="10" t="s">
        <v>18</v>
      </c>
      <c r="F145" s="8"/>
      <c r="G145" s="12">
        <v>0</v>
      </c>
      <c r="H145" s="8"/>
    </row>
    <row r="146" spans="1:8" ht="12.75">
      <c r="A146" s="23"/>
      <c r="B146" s="24"/>
      <c r="C146" s="30"/>
      <c r="D146" s="30"/>
      <c r="E146" s="10" t="s">
        <v>19</v>
      </c>
      <c r="F146" s="8"/>
      <c r="G146" s="12">
        <v>1174.9520736804875</v>
      </c>
      <c r="H146" s="8"/>
    </row>
    <row r="147" spans="1:8" ht="12.75">
      <c r="A147" s="23"/>
      <c r="B147" s="24"/>
      <c r="C147" s="30"/>
      <c r="D147" s="30"/>
      <c r="E147" s="10" t="s">
        <v>20</v>
      </c>
      <c r="F147" s="8"/>
      <c r="G147" s="12">
        <v>261.86042057910237</v>
      </c>
      <c r="H147" s="8"/>
    </row>
    <row r="148" spans="1:8" ht="12.75">
      <c r="A148" s="23"/>
      <c r="B148" s="24"/>
      <c r="C148" s="30"/>
      <c r="D148" s="30"/>
      <c r="E148" s="10" t="s">
        <v>22</v>
      </c>
      <c r="F148" s="8"/>
      <c r="G148" s="12">
        <v>353.70698600610103</v>
      </c>
      <c r="H148" s="8"/>
    </row>
    <row r="149" spans="1:8" ht="12.75">
      <c r="A149" s="23"/>
      <c r="B149" s="24"/>
      <c r="C149" s="30"/>
      <c r="D149" s="30"/>
      <c r="E149" s="10" t="s">
        <v>49</v>
      </c>
      <c r="F149" s="8"/>
      <c r="G149" s="12">
        <v>75.72456192119566</v>
      </c>
      <c r="H149" s="8"/>
    </row>
    <row r="150" spans="1:8" ht="12.75">
      <c r="A150" s="23"/>
      <c r="B150" s="24"/>
      <c r="C150" s="30"/>
      <c r="D150" s="30"/>
      <c r="E150" s="10" t="s">
        <v>50</v>
      </c>
      <c r="F150" s="8"/>
      <c r="G150" s="12">
        <v>12.213639019547687</v>
      </c>
      <c r="H150" s="8"/>
    </row>
    <row r="151" spans="1:8" ht="12.75">
      <c r="A151" s="23"/>
      <c r="B151" s="24"/>
      <c r="C151" s="30"/>
      <c r="D151" s="30"/>
      <c r="E151" s="10" t="s">
        <v>24</v>
      </c>
      <c r="F151" s="8"/>
      <c r="G151" s="12">
        <v>369.34044395112204</v>
      </c>
      <c r="H151" s="8"/>
    </row>
    <row r="152" spans="1:8" ht="25.5">
      <c r="A152" s="23"/>
      <c r="B152" s="24"/>
      <c r="C152" s="30"/>
      <c r="D152" s="30"/>
      <c r="E152" s="10" t="s">
        <v>25</v>
      </c>
      <c r="F152" s="8"/>
      <c r="G152" s="12">
        <v>0</v>
      </c>
      <c r="H152" s="8"/>
    </row>
    <row r="153" spans="1:8" ht="25.5">
      <c r="A153" s="23"/>
      <c r="B153" s="24"/>
      <c r="C153" s="30"/>
      <c r="D153" s="30"/>
      <c r="E153" s="10" t="s">
        <v>28</v>
      </c>
      <c r="F153" s="8"/>
      <c r="G153" s="12">
        <v>0</v>
      </c>
      <c r="H153" s="8"/>
    </row>
    <row r="154" spans="1:8" ht="25.5">
      <c r="A154" s="23"/>
      <c r="B154" s="24"/>
      <c r="C154" s="30"/>
      <c r="D154" s="30"/>
      <c r="E154" s="10" t="s">
        <v>29</v>
      </c>
      <c r="F154" s="8"/>
      <c r="G154" s="12">
        <v>32.24400701160589</v>
      </c>
      <c r="H154" s="8"/>
    </row>
    <row r="155" spans="1:8" ht="25.5">
      <c r="A155" s="23"/>
      <c r="B155" s="24"/>
      <c r="C155" s="30"/>
      <c r="D155" s="30"/>
      <c r="E155" s="10" t="s">
        <v>30</v>
      </c>
      <c r="F155" s="8"/>
      <c r="G155" s="12">
        <v>22.47309579596774</v>
      </c>
      <c r="H155" s="8"/>
    </row>
    <row r="156" spans="1:8" ht="12.75">
      <c r="A156" s="23"/>
      <c r="B156" s="24"/>
      <c r="C156" s="30"/>
      <c r="D156" s="30"/>
      <c r="E156" s="10" t="s">
        <v>51</v>
      </c>
      <c r="F156" s="8"/>
      <c r="G156" s="12">
        <v>0</v>
      </c>
      <c r="H156" s="8"/>
    </row>
    <row r="157" spans="1:8" ht="12.75">
      <c r="A157" s="23"/>
      <c r="B157" s="24"/>
      <c r="C157" s="30"/>
      <c r="D157" s="30"/>
      <c r="E157" s="10" t="s">
        <v>35</v>
      </c>
      <c r="F157" s="8"/>
      <c r="G157" s="12">
        <v>151.9376694031732</v>
      </c>
      <c r="H157" s="8"/>
    </row>
    <row r="158" spans="1:8" ht="12.75">
      <c r="A158" s="23"/>
      <c r="B158" s="24"/>
      <c r="C158" s="30"/>
      <c r="D158" s="30"/>
      <c r="E158" s="10" t="s">
        <v>52</v>
      </c>
      <c r="F158" s="8"/>
      <c r="G158" s="12">
        <v>0</v>
      </c>
      <c r="H158" s="8"/>
    </row>
    <row r="159" spans="1:8" ht="12.75">
      <c r="A159" s="26"/>
      <c r="B159" s="27"/>
      <c r="C159" s="31"/>
      <c r="D159" s="31"/>
      <c r="E159" s="10" t="s">
        <v>53</v>
      </c>
      <c r="F159" s="8"/>
      <c r="G159" s="12">
        <v>1232.6004498527525</v>
      </c>
      <c r="H159" s="8"/>
    </row>
    <row r="160" spans="1:8" ht="51">
      <c r="A160" s="20">
        <v>7</v>
      </c>
      <c r="B160" s="21" t="s">
        <v>82</v>
      </c>
      <c r="C160" s="29" t="s">
        <v>57</v>
      </c>
      <c r="D160" s="29" t="s">
        <v>60</v>
      </c>
      <c r="E160" s="10" t="s">
        <v>13</v>
      </c>
      <c r="F160" s="8"/>
      <c r="G160" s="12">
        <v>1379.616706694833</v>
      </c>
      <c r="H160" s="8"/>
    </row>
    <row r="161" spans="1:8" ht="12.75">
      <c r="A161" s="23"/>
      <c r="B161" s="24"/>
      <c r="C161" s="30"/>
      <c r="D161" s="30"/>
      <c r="E161" s="10" t="s">
        <v>44</v>
      </c>
      <c r="F161" s="8"/>
      <c r="G161" s="12">
        <v>0</v>
      </c>
      <c r="H161" s="8"/>
    </row>
    <row r="162" spans="1:8" ht="25.5">
      <c r="A162" s="23"/>
      <c r="B162" s="24"/>
      <c r="C162" s="30"/>
      <c r="D162" s="30"/>
      <c r="E162" s="10" t="s">
        <v>45</v>
      </c>
      <c r="F162" s="8"/>
      <c r="G162" s="12">
        <v>0</v>
      </c>
      <c r="H162" s="8"/>
    </row>
    <row r="163" spans="1:8" ht="25.5">
      <c r="A163" s="23"/>
      <c r="B163" s="24"/>
      <c r="C163" s="30"/>
      <c r="D163" s="30"/>
      <c r="E163" s="10" t="s">
        <v>14</v>
      </c>
      <c r="F163" s="8"/>
      <c r="G163" s="12">
        <v>365.9198433527514</v>
      </c>
      <c r="H163" s="8"/>
    </row>
    <row r="164" spans="1:8" ht="12.75">
      <c r="A164" s="23"/>
      <c r="B164" s="24"/>
      <c r="C164" s="30"/>
      <c r="D164" s="30"/>
      <c r="E164" s="10" t="s">
        <v>46</v>
      </c>
      <c r="F164" s="8"/>
      <c r="G164" s="12">
        <v>0</v>
      </c>
      <c r="H164" s="8"/>
    </row>
    <row r="165" spans="1:8" ht="12.75">
      <c r="A165" s="23"/>
      <c r="B165" s="24"/>
      <c r="C165" s="30"/>
      <c r="D165" s="30"/>
      <c r="E165" s="10" t="s">
        <v>15</v>
      </c>
      <c r="F165" s="8"/>
      <c r="G165" s="12">
        <v>0</v>
      </c>
      <c r="H165" s="8"/>
    </row>
    <row r="166" spans="1:8" ht="12.75">
      <c r="A166" s="23"/>
      <c r="B166" s="24"/>
      <c r="C166" s="30"/>
      <c r="D166" s="30"/>
      <c r="E166" s="10" t="s">
        <v>16</v>
      </c>
      <c r="F166" s="8"/>
      <c r="G166" s="12">
        <v>0</v>
      </c>
      <c r="H166" s="8"/>
    </row>
    <row r="167" spans="1:8" ht="12.75">
      <c r="A167" s="23"/>
      <c r="B167" s="24"/>
      <c r="C167" s="30"/>
      <c r="D167" s="30"/>
      <c r="E167" s="10" t="s">
        <v>47</v>
      </c>
      <c r="F167" s="8"/>
      <c r="G167" s="12">
        <v>0</v>
      </c>
      <c r="H167" s="8"/>
    </row>
    <row r="168" spans="1:8" ht="12.75">
      <c r="A168" s="23"/>
      <c r="B168" s="24"/>
      <c r="C168" s="30"/>
      <c r="D168" s="30"/>
      <c r="E168" s="10" t="s">
        <v>48</v>
      </c>
      <c r="F168" s="8"/>
      <c r="G168" s="12">
        <v>744.2018435755282</v>
      </c>
      <c r="H168" s="8"/>
    </row>
    <row r="169" spans="1:8" ht="12.75">
      <c r="A169" s="23"/>
      <c r="B169" s="24"/>
      <c r="C169" s="30"/>
      <c r="D169" s="30"/>
      <c r="E169" s="10" t="s">
        <v>18</v>
      </c>
      <c r="F169" s="8"/>
      <c r="G169" s="12">
        <v>0</v>
      </c>
      <c r="H169" s="8"/>
    </row>
    <row r="170" spans="1:8" ht="12.75">
      <c r="A170" s="23"/>
      <c r="B170" s="24"/>
      <c r="C170" s="30"/>
      <c r="D170" s="30"/>
      <c r="E170" s="10" t="s">
        <v>19</v>
      </c>
      <c r="F170" s="8"/>
      <c r="G170" s="12">
        <v>2973.0987272411053</v>
      </c>
      <c r="H170" s="8"/>
    </row>
    <row r="171" spans="1:8" ht="12.75">
      <c r="A171" s="23"/>
      <c r="B171" s="24"/>
      <c r="C171" s="30"/>
      <c r="D171" s="30"/>
      <c r="E171" s="10" t="s">
        <v>20</v>
      </c>
      <c r="F171" s="8"/>
      <c r="G171" s="12">
        <v>662.6116082333607</v>
      </c>
      <c r="H171" s="8"/>
    </row>
    <row r="172" spans="1:8" ht="12.75">
      <c r="A172" s="23"/>
      <c r="B172" s="24"/>
      <c r="C172" s="30"/>
      <c r="D172" s="30"/>
      <c r="E172" s="10" t="s">
        <v>22</v>
      </c>
      <c r="F172" s="8"/>
      <c r="G172" s="12">
        <v>895.020157389838</v>
      </c>
      <c r="H172" s="8"/>
    </row>
    <row r="173" spans="1:8" ht="12.75">
      <c r="A173" s="23"/>
      <c r="B173" s="24"/>
      <c r="C173" s="30"/>
      <c r="D173" s="30"/>
      <c r="E173" s="10" t="s">
        <v>49</v>
      </c>
      <c r="F173" s="8"/>
      <c r="G173" s="12">
        <v>191.61343148539348</v>
      </c>
      <c r="H173" s="8"/>
    </row>
    <row r="174" spans="1:8" ht="12.75">
      <c r="A174" s="23"/>
      <c r="B174" s="24"/>
      <c r="C174" s="30"/>
      <c r="D174" s="30"/>
      <c r="E174" s="10" t="s">
        <v>50</v>
      </c>
      <c r="F174" s="8"/>
      <c r="G174" s="12">
        <v>30.905392175063465</v>
      </c>
      <c r="H174" s="8"/>
    </row>
    <row r="175" spans="1:8" ht="12.75">
      <c r="A175" s="23"/>
      <c r="B175" s="24"/>
      <c r="C175" s="30"/>
      <c r="D175" s="30"/>
      <c r="E175" s="10" t="s">
        <v>24</v>
      </c>
      <c r="F175" s="8"/>
      <c r="G175" s="12">
        <v>934.5790593739191</v>
      </c>
      <c r="H175" s="8"/>
    </row>
    <row r="176" spans="1:8" ht="25.5">
      <c r="A176" s="23"/>
      <c r="B176" s="24"/>
      <c r="C176" s="30"/>
      <c r="D176" s="30"/>
      <c r="E176" s="10" t="s">
        <v>25</v>
      </c>
      <c r="F176" s="8"/>
      <c r="G176" s="12">
        <v>0</v>
      </c>
      <c r="H176" s="8"/>
    </row>
    <row r="177" spans="1:8" ht="25.5">
      <c r="A177" s="23"/>
      <c r="B177" s="24"/>
      <c r="C177" s="30"/>
      <c r="D177" s="30"/>
      <c r="E177" s="10" t="s">
        <v>28</v>
      </c>
      <c r="F177" s="8"/>
      <c r="G177" s="12">
        <v>0</v>
      </c>
      <c r="H177" s="8"/>
    </row>
    <row r="178" spans="1:8" ht="25.5">
      <c r="A178" s="23"/>
      <c r="B178" s="24"/>
      <c r="C178" s="30"/>
      <c r="D178" s="30"/>
      <c r="E178" s="10" t="s">
        <v>29</v>
      </c>
      <c r="F178" s="8"/>
      <c r="G178" s="12">
        <v>81.59023534216753</v>
      </c>
      <c r="H178" s="8"/>
    </row>
    <row r="179" spans="1:8" ht="25.5">
      <c r="A179" s="23"/>
      <c r="B179" s="24"/>
      <c r="C179" s="30"/>
      <c r="D179" s="30"/>
      <c r="E179" s="10" t="s">
        <v>30</v>
      </c>
      <c r="F179" s="8"/>
      <c r="G179" s="12">
        <v>56.86592160211677</v>
      </c>
      <c r="H179" s="8"/>
    </row>
    <row r="180" spans="1:8" ht="12.75">
      <c r="A180" s="23"/>
      <c r="B180" s="24"/>
      <c r="C180" s="30"/>
      <c r="D180" s="30"/>
      <c r="E180" s="10" t="s">
        <v>51</v>
      </c>
      <c r="F180" s="8"/>
      <c r="G180" s="12">
        <v>0</v>
      </c>
      <c r="H180" s="8"/>
    </row>
    <row r="181" spans="1:8" ht="12.75">
      <c r="A181" s="23"/>
      <c r="B181" s="24"/>
      <c r="C181" s="30"/>
      <c r="D181" s="30"/>
      <c r="E181" s="10" t="s">
        <v>35</v>
      </c>
      <c r="F181" s="8"/>
      <c r="G181" s="12">
        <v>384.4630786577895</v>
      </c>
      <c r="H181" s="8"/>
    </row>
    <row r="182" spans="1:8" ht="12.75">
      <c r="A182" s="23"/>
      <c r="B182" s="24"/>
      <c r="C182" s="30"/>
      <c r="D182" s="30"/>
      <c r="E182" s="10" t="s">
        <v>52</v>
      </c>
      <c r="F182" s="8"/>
      <c r="G182" s="12">
        <v>0</v>
      </c>
      <c r="H182" s="8"/>
    </row>
    <row r="183" spans="1:8" ht="12.75">
      <c r="A183" s="26"/>
      <c r="B183" s="27"/>
      <c r="C183" s="31"/>
      <c r="D183" s="31"/>
      <c r="E183" s="10" t="s">
        <v>53</v>
      </c>
      <c r="F183" s="8"/>
      <c r="G183" s="12">
        <v>3118.9721783074046</v>
      </c>
      <c r="H183" s="8"/>
    </row>
    <row r="184" spans="1:8" ht="51">
      <c r="A184" s="20">
        <v>8</v>
      </c>
      <c r="B184" s="21" t="s">
        <v>83</v>
      </c>
      <c r="C184" s="29" t="s">
        <v>61</v>
      </c>
      <c r="D184" s="29" t="s">
        <v>62</v>
      </c>
      <c r="E184" s="10" t="s">
        <v>13</v>
      </c>
      <c r="F184" s="8"/>
      <c r="G184" s="12">
        <v>2852.5745373962086</v>
      </c>
      <c r="H184" s="8"/>
    </row>
    <row r="185" spans="1:8" ht="12.75">
      <c r="A185" s="23"/>
      <c r="B185" s="24"/>
      <c r="C185" s="30"/>
      <c r="D185" s="30"/>
      <c r="E185" s="10" t="s">
        <v>44</v>
      </c>
      <c r="F185" s="8"/>
      <c r="G185" s="12">
        <v>0</v>
      </c>
      <c r="H185" s="8"/>
    </row>
    <row r="186" spans="1:8" ht="25.5">
      <c r="A186" s="23"/>
      <c r="B186" s="24"/>
      <c r="C186" s="30"/>
      <c r="D186" s="30"/>
      <c r="E186" s="10" t="s">
        <v>45</v>
      </c>
      <c r="F186" s="8"/>
      <c r="G186" s="12">
        <v>0</v>
      </c>
      <c r="H186" s="8"/>
    </row>
    <row r="187" spans="1:8" ht="25.5">
      <c r="A187" s="23"/>
      <c r="B187" s="24"/>
      <c r="C187" s="30"/>
      <c r="D187" s="30"/>
      <c r="E187" s="10" t="s">
        <v>14</v>
      </c>
      <c r="F187" s="8"/>
      <c r="G187" s="12">
        <v>756.5968307072382</v>
      </c>
      <c r="H187" s="8"/>
    </row>
    <row r="188" spans="1:8" ht="12.75">
      <c r="A188" s="23"/>
      <c r="B188" s="24"/>
      <c r="C188" s="30"/>
      <c r="D188" s="30"/>
      <c r="E188" s="10" t="s">
        <v>46</v>
      </c>
      <c r="F188" s="8"/>
      <c r="G188" s="12">
        <v>0</v>
      </c>
      <c r="H188" s="8"/>
    </row>
    <row r="189" spans="1:8" ht="12.75">
      <c r="A189" s="23"/>
      <c r="B189" s="24"/>
      <c r="C189" s="30"/>
      <c r="D189" s="30"/>
      <c r="E189" s="10" t="s">
        <v>15</v>
      </c>
      <c r="F189" s="8"/>
      <c r="G189" s="12">
        <v>0</v>
      </c>
      <c r="H189" s="8"/>
    </row>
    <row r="190" spans="1:8" ht="12.75">
      <c r="A190" s="23"/>
      <c r="B190" s="24"/>
      <c r="C190" s="30"/>
      <c r="D190" s="30"/>
      <c r="E190" s="10" t="s">
        <v>16</v>
      </c>
      <c r="F190" s="8"/>
      <c r="G190" s="12">
        <v>0</v>
      </c>
      <c r="H190" s="8"/>
    </row>
    <row r="191" spans="1:8" ht="12.75">
      <c r="A191" s="23"/>
      <c r="B191" s="24"/>
      <c r="C191" s="30"/>
      <c r="D191" s="30"/>
      <c r="E191" s="10" t="s">
        <v>47</v>
      </c>
      <c r="F191" s="8"/>
      <c r="G191" s="12">
        <v>0</v>
      </c>
      <c r="H191" s="8"/>
    </row>
    <row r="192" spans="1:8" ht="12.75">
      <c r="A192" s="23"/>
      <c r="B192" s="24"/>
      <c r="C192" s="30"/>
      <c r="D192" s="30"/>
      <c r="E192" s="10" t="s">
        <v>48</v>
      </c>
      <c r="F192" s="8"/>
      <c r="G192" s="12">
        <v>1538.7543651545857</v>
      </c>
      <c r="H192" s="8"/>
    </row>
    <row r="193" spans="1:8" ht="12.75">
      <c r="A193" s="23"/>
      <c r="B193" s="24"/>
      <c r="C193" s="30"/>
      <c r="D193" s="30"/>
      <c r="E193" s="10" t="s">
        <v>18</v>
      </c>
      <c r="F193" s="8"/>
      <c r="G193" s="12">
        <v>0</v>
      </c>
      <c r="H193" s="8"/>
    </row>
    <row r="194" spans="1:8" ht="12.75">
      <c r="A194" s="23"/>
      <c r="B194" s="24"/>
      <c r="C194" s="30"/>
      <c r="D194" s="30"/>
      <c r="E194" s="10" t="s">
        <v>19</v>
      </c>
      <c r="F194" s="8"/>
      <c r="G194" s="12">
        <v>6147.34924949631</v>
      </c>
      <c r="H194" s="8"/>
    </row>
    <row r="195" spans="1:8" ht="12.75">
      <c r="A195" s="23"/>
      <c r="B195" s="24"/>
      <c r="C195" s="30"/>
      <c r="D195" s="30"/>
      <c r="E195" s="10" t="s">
        <v>20</v>
      </c>
      <c r="F195" s="8"/>
      <c r="G195" s="12">
        <v>1370.0537204698637</v>
      </c>
      <c r="H195" s="8"/>
    </row>
    <row r="196" spans="1:8" ht="12.75">
      <c r="A196" s="23"/>
      <c r="B196" s="24"/>
      <c r="C196" s="30"/>
      <c r="D196" s="30"/>
      <c r="E196" s="10" t="s">
        <v>22</v>
      </c>
      <c r="F196" s="8"/>
      <c r="G196" s="12">
        <v>1850.5949507839207</v>
      </c>
      <c r="H196" s="8"/>
    </row>
    <row r="197" spans="1:8" ht="12.75">
      <c r="A197" s="23"/>
      <c r="B197" s="24"/>
      <c r="C197" s="30"/>
      <c r="D197" s="30"/>
      <c r="E197" s="10" t="s">
        <v>49</v>
      </c>
      <c r="F197" s="8"/>
      <c r="G197" s="12">
        <v>396.19090797169565</v>
      </c>
      <c r="H197" s="8"/>
    </row>
    <row r="198" spans="1:8" ht="12.75">
      <c r="A198" s="23"/>
      <c r="B198" s="24"/>
      <c r="C198" s="30"/>
      <c r="D198" s="30"/>
      <c r="E198" s="10" t="s">
        <v>50</v>
      </c>
      <c r="F198" s="8"/>
      <c r="G198" s="12">
        <v>63.901759350273494</v>
      </c>
      <c r="H198" s="8"/>
    </row>
    <row r="199" spans="1:8" ht="12.75">
      <c r="A199" s="23"/>
      <c r="B199" s="24"/>
      <c r="C199" s="30"/>
      <c r="D199" s="30"/>
      <c r="E199" s="10" t="s">
        <v>24</v>
      </c>
      <c r="F199" s="8"/>
      <c r="G199" s="12">
        <v>1932.3892027522704</v>
      </c>
      <c r="H199" s="8"/>
    </row>
    <row r="200" spans="1:8" ht="25.5">
      <c r="A200" s="23"/>
      <c r="B200" s="24"/>
      <c r="C200" s="30"/>
      <c r="D200" s="30"/>
      <c r="E200" s="10" t="s">
        <v>25</v>
      </c>
      <c r="F200" s="8"/>
      <c r="G200" s="12">
        <v>0</v>
      </c>
      <c r="H200" s="8"/>
    </row>
    <row r="201" spans="1:8" ht="25.5">
      <c r="A201" s="23"/>
      <c r="B201" s="24"/>
      <c r="C201" s="30"/>
      <c r="D201" s="30"/>
      <c r="E201" s="10" t="s">
        <v>28</v>
      </c>
      <c r="F201" s="8"/>
      <c r="G201" s="12">
        <v>0</v>
      </c>
      <c r="H201" s="8"/>
    </row>
    <row r="202" spans="1:8" ht="25.5">
      <c r="A202" s="23"/>
      <c r="B202" s="24"/>
      <c r="C202" s="30"/>
      <c r="D202" s="30"/>
      <c r="E202" s="10" t="s">
        <v>29</v>
      </c>
      <c r="F202" s="8"/>
      <c r="G202" s="12">
        <v>168.70064468472202</v>
      </c>
      <c r="H202" s="8"/>
    </row>
    <row r="203" spans="1:8" ht="25.5">
      <c r="A203" s="23"/>
      <c r="B203" s="24"/>
      <c r="C203" s="30"/>
      <c r="D203" s="30"/>
      <c r="E203" s="10" t="s">
        <v>30</v>
      </c>
      <c r="F203" s="8"/>
      <c r="G203" s="12">
        <v>117.57923720450323</v>
      </c>
      <c r="H203" s="8"/>
    </row>
    <row r="204" spans="1:8" ht="12.75">
      <c r="A204" s="23"/>
      <c r="B204" s="24"/>
      <c r="C204" s="30"/>
      <c r="D204" s="30"/>
      <c r="E204" s="10" t="s">
        <v>51</v>
      </c>
      <c r="F204" s="8"/>
      <c r="G204" s="12">
        <v>0</v>
      </c>
      <c r="H204" s="8"/>
    </row>
    <row r="205" spans="1:8" ht="12.75">
      <c r="A205" s="23"/>
      <c r="B205" s="24"/>
      <c r="C205" s="30"/>
      <c r="D205" s="30"/>
      <c r="E205" s="10" t="s">
        <v>35</v>
      </c>
      <c r="F205" s="8"/>
      <c r="G205" s="12">
        <v>794.9378863174022</v>
      </c>
      <c r="H205" s="8"/>
    </row>
    <row r="206" spans="1:8" ht="12.75">
      <c r="A206" s="23"/>
      <c r="B206" s="24"/>
      <c r="C206" s="30"/>
      <c r="D206" s="30"/>
      <c r="E206" s="10" t="s">
        <v>52</v>
      </c>
      <c r="F206" s="8"/>
      <c r="G206" s="12">
        <v>0</v>
      </c>
      <c r="H206" s="8"/>
    </row>
    <row r="207" spans="1:8" ht="12.75">
      <c r="A207" s="26"/>
      <c r="B207" s="27"/>
      <c r="C207" s="31"/>
      <c r="D207" s="31"/>
      <c r="E207" s="10" t="s">
        <v>53</v>
      </c>
      <c r="F207" s="8"/>
      <c r="G207" s="12">
        <v>6448.9655536296</v>
      </c>
      <c r="H207" s="8"/>
    </row>
    <row r="208" spans="1:8" ht="51">
      <c r="A208" s="20">
        <v>9</v>
      </c>
      <c r="B208" s="21" t="s">
        <v>84</v>
      </c>
      <c r="C208" s="29" t="s">
        <v>63</v>
      </c>
      <c r="D208" s="29" t="s">
        <v>64</v>
      </c>
      <c r="E208" s="10" t="s">
        <v>13</v>
      </c>
      <c r="F208" s="8"/>
      <c r="G208" s="12">
        <v>834.8360343388904</v>
      </c>
      <c r="H208" s="8"/>
    </row>
    <row r="209" spans="1:8" ht="12.75">
      <c r="A209" s="23"/>
      <c r="B209" s="24"/>
      <c r="C209" s="30"/>
      <c r="D209" s="30"/>
      <c r="E209" s="10" t="s">
        <v>44</v>
      </c>
      <c r="F209" s="8"/>
      <c r="G209" s="12">
        <v>0</v>
      </c>
      <c r="H209" s="8"/>
    </row>
    <row r="210" spans="1:8" ht="25.5">
      <c r="A210" s="23"/>
      <c r="B210" s="24"/>
      <c r="C210" s="30"/>
      <c r="D210" s="30"/>
      <c r="E210" s="10" t="s">
        <v>45</v>
      </c>
      <c r="F210" s="8"/>
      <c r="G210" s="12">
        <v>0</v>
      </c>
      <c r="H210" s="8"/>
    </row>
    <row r="211" spans="1:8" ht="25.5">
      <c r="A211" s="23"/>
      <c r="B211" s="24"/>
      <c r="C211" s="30"/>
      <c r="D211" s="30"/>
      <c r="E211" s="10" t="s">
        <v>14</v>
      </c>
      <c r="F211" s="8"/>
      <c r="G211" s="12">
        <v>221.42604495009996</v>
      </c>
      <c r="H211" s="8"/>
    </row>
    <row r="212" spans="1:8" ht="12.75">
      <c r="A212" s="23"/>
      <c r="B212" s="24"/>
      <c r="C212" s="30"/>
      <c r="D212" s="30"/>
      <c r="E212" s="10" t="s">
        <v>46</v>
      </c>
      <c r="F212" s="8"/>
      <c r="G212" s="12">
        <v>0</v>
      </c>
      <c r="H212" s="8"/>
    </row>
    <row r="213" spans="1:8" ht="12.75">
      <c r="A213" s="23"/>
      <c r="B213" s="24"/>
      <c r="C213" s="30"/>
      <c r="D213" s="30"/>
      <c r="E213" s="10" t="s">
        <v>15</v>
      </c>
      <c r="F213" s="8"/>
      <c r="G213" s="12">
        <v>0</v>
      </c>
      <c r="H213" s="8"/>
    </row>
    <row r="214" spans="1:8" ht="12.75">
      <c r="A214" s="23"/>
      <c r="B214" s="24"/>
      <c r="C214" s="30"/>
      <c r="D214" s="30"/>
      <c r="E214" s="10" t="s">
        <v>16</v>
      </c>
      <c r="F214" s="8"/>
      <c r="G214" s="12">
        <v>0</v>
      </c>
      <c r="H214" s="8"/>
    </row>
    <row r="215" spans="1:8" ht="12.75">
      <c r="A215" s="23"/>
      <c r="B215" s="24"/>
      <c r="C215" s="30"/>
      <c r="D215" s="30"/>
      <c r="E215" s="10" t="s">
        <v>47</v>
      </c>
      <c r="F215" s="8"/>
      <c r="G215" s="12">
        <v>0</v>
      </c>
      <c r="H215" s="8"/>
    </row>
    <row r="216" spans="1:8" ht="12.75">
      <c r="A216" s="23"/>
      <c r="B216" s="24"/>
      <c r="C216" s="30"/>
      <c r="D216" s="30"/>
      <c r="E216" s="10" t="s">
        <v>48</v>
      </c>
      <c r="F216" s="8"/>
      <c r="G216" s="12">
        <v>450.3326995268925</v>
      </c>
      <c r="H216" s="8"/>
    </row>
    <row r="217" spans="1:8" ht="12.75">
      <c r="A217" s="23"/>
      <c r="B217" s="24"/>
      <c r="C217" s="30"/>
      <c r="D217" s="30"/>
      <c r="E217" s="10" t="s">
        <v>18</v>
      </c>
      <c r="F217" s="8"/>
      <c r="G217" s="12">
        <v>0</v>
      </c>
      <c r="H217" s="8"/>
    </row>
    <row r="218" spans="1:8" ht="12.75">
      <c r="A218" s="23"/>
      <c r="B218" s="24"/>
      <c r="C218" s="30"/>
      <c r="D218" s="30"/>
      <c r="E218" s="10" t="s">
        <v>19</v>
      </c>
      <c r="F218" s="8"/>
      <c r="G218" s="12">
        <v>1799.0866152195622</v>
      </c>
      <c r="H218" s="8"/>
    </row>
    <row r="219" spans="1:8" ht="12.75">
      <c r="A219" s="23"/>
      <c r="B219" s="24"/>
      <c r="C219" s="30"/>
      <c r="D219" s="30"/>
      <c r="E219" s="10" t="s">
        <v>20</v>
      </c>
      <c r="F219" s="8"/>
      <c r="G219" s="12">
        <v>400.96067599072154</v>
      </c>
      <c r="H219" s="8"/>
    </row>
    <row r="220" spans="1:8" ht="12.75">
      <c r="A220" s="23"/>
      <c r="B220" s="24"/>
      <c r="C220" s="30"/>
      <c r="D220" s="30"/>
      <c r="E220" s="10" t="s">
        <v>22</v>
      </c>
      <c r="F220" s="8"/>
      <c r="G220" s="12">
        <v>541.5961369725419</v>
      </c>
      <c r="H220" s="8"/>
    </row>
    <row r="221" spans="1:8" ht="12.75">
      <c r="A221" s="23"/>
      <c r="B221" s="24"/>
      <c r="C221" s="30"/>
      <c r="D221" s="30"/>
      <c r="E221" s="10" t="s">
        <v>49</v>
      </c>
      <c r="F221" s="8"/>
      <c r="G221" s="12">
        <v>115.94944921373478</v>
      </c>
      <c r="H221" s="8"/>
    </row>
    <row r="222" spans="1:8" ht="12.75">
      <c r="A222" s="23"/>
      <c r="B222" s="24"/>
      <c r="C222" s="30"/>
      <c r="D222" s="30"/>
      <c r="E222" s="10" t="s">
        <v>50</v>
      </c>
      <c r="F222" s="8"/>
      <c r="G222" s="12">
        <v>18.701524066731416</v>
      </c>
      <c r="H222" s="8"/>
    </row>
    <row r="223" spans="1:8" ht="12.75">
      <c r="A223" s="23"/>
      <c r="B223" s="24"/>
      <c r="C223" s="30"/>
      <c r="D223" s="30"/>
      <c r="E223" s="10" t="s">
        <v>24</v>
      </c>
      <c r="F223" s="8"/>
      <c r="G223" s="12">
        <v>565.534087777958</v>
      </c>
      <c r="H223" s="8"/>
    </row>
    <row r="224" spans="1:8" ht="25.5">
      <c r="A224" s="23"/>
      <c r="B224" s="24"/>
      <c r="C224" s="30"/>
      <c r="D224" s="30"/>
      <c r="E224" s="10" t="s">
        <v>25</v>
      </c>
      <c r="F224" s="8"/>
      <c r="G224" s="12">
        <v>0</v>
      </c>
      <c r="H224" s="8"/>
    </row>
    <row r="225" spans="1:8" ht="25.5">
      <c r="A225" s="23"/>
      <c r="B225" s="24"/>
      <c r="C225" s="30"/>
      <c r="D225" s="30"/>
      <c r="E225" s="10" t="s">
        <v>28</v>
      </c>
      <c r="F225" s="8"/>
      <c r="G225" s="12">
        <v>0</v>
      </c>
      <c r="H225" s="8"/>
    </row>
    <row r="226" spans="1:8" ht="25.5">
      <c r="A226" s="23"/>
      <c r="B226" s="24"/>
      <c r="C226" s="30"/>
      <c r="D226" s="30"/>
      <c r="E226" s="10" t="s">
        <v>29</v>
      </c>
      <c r="F226" s="8"/>
      <c r="G226" s="12">
        <v>49.372023536170936</v>
      </c>
      <c r="H226" s="8"/>
    </row>
    <row r="227" spans="1:8" ht="25.5">
      <c r="A227" s="23"/>
      <c r="B227" s="24"/>
      <c r="C227" s="30"/>
      <c r="D227" s="30"/>
      <c r="E227" s="10" t="s">
        <v>30</v>
      </c>
      <c r="F227" s="8"/>
      <c r="G227" s="12">
        <v>34.410804282785804</v>
      </c>
      <c r="H227" s="8"/>
    </row>
    <row r="228" spans="1:8" ht="12.75">
      <c r="A228" s="23"/>
      <c r="B228" s="24"/>
      <c r="C228" s="30"/>
      <c r="D228" s="30"/>
      <c r="E228" s="10" t="s">
        <v>51</v>
      </c>
      <c r="F228" s="8"/>
      <c r="G228" s="12">
        <v>0</v>
      </c>
      <c r="H228" s="8"/>
    </row>
    <row r="229" spans="1:8" ht="12.75">
      <c r="A229" s="23"/>
      <c r="B229" s="24"/>
      <c r="C229" s="30"/>
      <c r="D229" s="30"/>
      <c r="E229" s="10" t="s">
        <v>35</v>
      </c>
      <c r="F229" s="8"/>
      <c r="G229" s="12">
        <v>232.64695939013882</v>
      </c>
      <c r="H229" s="8"/>
    </row>
    <row r="230" spans="1:8" ht="12.75">
      <c r="A230" s="23"/>
      <c r="B230" s="24"/>
      <c r="C230" s="30"/>
      <c r="D230" s="30"/>
      <c r="E230" s="10" t="s">
        <v>52</v>
      </c>
      <c r="F230" s="8"/>
      <c r="G230" s="12">
        <v>0</v>
      </c>
      <c r="H230" s="8"/>
    </row>
    <row r="231" spans="1:8" ht="12.75">
      <c r="A231" s="26"/>
      <c r="B231" s="27"/>
      <c r="C231" s="31"/>
      <c r="D231" s="31"/>
      <c r="E231" s="10" t="s">
        <v>53</v>
      </c>
      <c r="F231" s="8"/>
      <c r="G231" s="12">
        <v>1887.3578088145343</v>
      </c>
      <c r="H231" s="8"/>
    </row>
    <row r="232" spans="1:8" ht="51">
      <c r="A232" s="20">
        <v>10</v>
      </c>
      <c r="B232" s="21" t="s">
        <v>85</v>
      </c>
      <c r="C232" s="29" t="s">
        <v>63</v>
      </c>
      <c r="D232" s="29" t="s">
        <v>65</v>
      </c>
      <c r="E232" s="10" t="s">
        <v>13</v>
      </c>
      <c r="F232" s="8"/>
      <c r="G232" s="12">
        <v>261.7040859996522</v>
      </c>
      <c r="H232" s="8"/>
    </row>
    <row r="233" spans="1:8" ht="12.75">
      <c r="A233" s="23"/>
      <c r="B233" s="24"/>
      <c r="C233" s="30"/>
      <c r="D233" s="30"/>
      <c r="E233" s="10" t="s">
        <v>44</v>
      </c>
      <c r="F233" s="8"/>
      <c r="G233" s="12">
        <v>0</v>
      </c>
      <c r="H233" s="8"/>
    </row>
    <row r="234" spans="1:8" ht="25.5">
      <c r="A234" s="23"/>
      <c r="B234" s="24"/>
      <c r="C234" s="30"/>
      <c r="D234" s="30"/>
      <c r="E234" s="10" t="s">
        <v>45</v>
      </c>
      <c r="F234" s="8"/>
      <c r="G234" s="12">
        <v>0</v>
      </c>
      <c r="H234" s="8"/>
    </row>
    <row r="235" spans="1:8" ht="25.5">
      <c r="A235" s="23"/>
      <c r="B235" s="24"/>
      <c r="C235" s="30"/>
      <c r="D235" s="30"/>
      <c r="E235" s="10" t="s">
        <v>14</v>
      </c>
      <c r="F235" s="8"/>
      <c r="G235" s="12">
        <v>69.4125532758934</v>
      </c>
      <c r="H235" s="8"/>
    </row>
    <row r="236" spans="1:8" ht="12.75">
      <c r="A236" s="23"/>
      <c r="B236" s="24"/>
      <c r="C236" s="30"/>
      <c r="D236" s="30"/>
      <c r="E236" s="10" t="s">
        <v>46</v>
      </c>
      <c r="F236" s="8"/>
      <c r="G236" s="12">
        <v>0</v>
      </c>
      <c r="H236" s="8"/>
    </row>
    <row r="237" spans="1:8" ht="12.75">
      <c r="A237" s="23"/>
      <c r="B237" s="24"/>
      <c r="C237" s="30"/>
      <c r="D237" s="30"/>
      <c r="E237" s="10" t="s">
        <v>15</v>
      </c>
      <c r="F237" s="8"/>
      <c r="G237" s="12">
        <v>0</v>
      </c>
      <c r="H237" s="8"/>
    </row>
    <row r="238" spans="1:8" ht="12.75">
      <c r="A238" s="23"/>
      <c r="B238" s="24"/>
      <c r="C238" s="30"/>
      <c r="D238" s="30"/>
      <c r="E238" s="10" t="s">
        <v>16</v>
      </c>
      <c r="F238" s="8"/>
      <c r="G238" s="12">
        <v>0</v>
      </c>
      <c r="H238" s="8"/>
    </row>
    <row r="239" spans="1:8" ht="12.75">
      <c r="A239" s="23"/>
      <c r="B239" s="24"/>
      <c r="C239" s="30"/>
      <c r="D239" s="30"/>
      <c r="E239" s="10" t="s">
        <v>47</v>
      </c>
      <c r="F239" s="8"/>
      <c r="G239" s="12">
        <v>0</v>
      </c>
      <c r="H239" s="8"/>
    </row>
    <row r="240" spans="1:8" ht="12.75">
      <c r="A240" s="23"/>
      <c r="B240" s="24"/>
      <c r="C240" s="30"/>
      <c r="D240" s="30"/>
      <c r="E240" s="10" t="s">
        <v>48</v>
      </c>
      <c r="F240" s="8"/>
      <c r="G240" s="12">
        <v>141.17012524353999</v>
      </c>
      <c r="H240" s="8"/>
    </row>
    <row r="241" spans="1:8" ht="12.75">
      <c r="A241" s="23"/>
      <c r="B241" s="24"/>
      <c r="C241" s="30"/>
      <c r="D241" s="30"/>
      <c r="E241" s="10" t="s">
        <v>18</v>
      </c>
      <c r="F241" s="8"/>
      <c r="G241" s="12">
        <v>0</v>
      </c>
      <c r="H241" s="8"/>
    </row>
    <row r="242" spans="1:8" ht="12.75">
      <c r="A242" s="23"/>
      <c r="B242" s="24"/>
      <c r="C242" s="30"/>
      <c r="D242" s="30"/>
      <c r="E242" s="10" t="s">
        <v>19</v>
      </c>
      <c r="F242" s="8"/>
      <c r="G242" s="12">
        <v>563.9769953666339</v>
      </c>
      <c r="H242" s="8"/>
    </row>
    <row r="243" spans="1:8" ht="12.75">
      <c r="A243" s="23"/>
      <c r="B243" s="24"/>
      <c r="C243" s="30"/>
      <c r="D243" s="30"/>
      <c r="E243" s="10" t="s">
        <v>20</v>
      </c>
      <c r="F243" s="8"/>
      <c r="G243" s="12">
        <v>125.69300187796914</v>
      </c>
      <c r="H243" s="8"/>
    </row>
    <row r="244" spans="1:8" ht="12.75">
      <c r="A244" s="23"/>
      <c r="B244" s="24"/>
      <c r="C244" s="30"/>
      <c r="D244" s="30"/>
      <c r="E244" s="10" t="s">
        <v>22</v>
      </c>
      <c r="F244" s="8"/>
      <c r="G244" s="12">
        <v>169.7793532829285</v>
      </c>
      <c r="H244" s="8"/>
    </row>
    <row r="245" spans="1:8" ht="12.75">
      <c r="A245" s="23"/>
      <c r="B245" s="24"/>
      <c r="C245" s="30"/>
      <c r="D245" s="30"/>
      <c r="E245" s="10" t="s">
        <v>49</v>
      </c>
      <c r="F245" s="8"/>
      <c r="G245" s="12">
        <v>36.347789722173914</v>
      </c>
      <c r="H245" s="8"/>
    </row>
    <row r="246" spans="1:8" ht="12.75">
      <c r="A246" s="23"/>
      <c r="B246" s="24"/>
      <c r="C246" s="30"/>
      <c r="D246" s="30"/>
      <c r="E246" s="10" t="s">
        <v>50</v>
      </c>
      <c r="F246" s="8"/>
      <c r="G246" s="12">
        <v>5.862546729382889</v>
      </c>
      <c r="H246" s="8"/>
    </row>
    <row r="247" spans="1:8" ht="12.75">
      <c r="A247" s="23"/>
      <c r="B247" s="24"/>
      <c r="C247" s="30"/>
      <c r="D247" s="30"/>
      <c r="E247" s="10" t="s">
        <v>24</v>
      </c>
      <c r="F247" s="8"/>
      <c r="G247" s="12">
        <v>177.28341309653857</v>
      </c>
      <c r="H247" s="8"/>
    </row>
    <row r="248" spans="1:8" ht="25.5">
      <c r="A248" s="23"/>
      <c r="B248" s="24"/>
      <c r="C248" s="30"/>
      <c r="D248" s="30"/>
      <c r="E248" s="10" t="s">
        <v>25</v>
      </c>
      <c r="F248" s="8"/>
      <c r="G248" s="12">
        <v>0</v>
      </c>
      <c r="H248" s="8"/>
    </row>
    <row r="249" spans="1:8" ht="25.5">
      <c r="A249" s="23"/>
      <c r="B249" s="24"/>
      <c r="C249" s="30"/>
      <c r="D249" s="30"/>
      <c r="E249" s="10" t="s">
        <v>28</v>
      </c>
      <c r="F249" s="8"/>
      <c r="G249" s="12">
        <v>0</v>
      </c>
      <c r="H249" s="8"/>
    </row>
    <row r="250" spans="1:8" ht="25.5">
      <c r="A250" s="23"/>
      <c r="B250" s="24"/>
      <c r="C250" s="30"/>
      <c r="D250" s="30"/>
      <c r="E250" s="10" t="s">
        <v>29</v>
      </c>
      <c r="F250" s="8"/>
      <c r="G250" s="12">
        <v>15.477123365570826</v>
      </c>
      <c r="H250" s="8"/>
    </row>
    <row r="251" spans="1:8" ht="25.5">
      <c r="A251" s="23"/>
      <c r="B251" s="24"/>
      <c r="C251" s="30"/>
      <c r="D251" s="30"/>
      <c r="E251" s="10" t="s">
        <v>30</v>
      </c>
      <c r="F251" s="8"/>
      <c r="G251" s="12">
        <v>10.787085982064516</v>
      </c>
      <c r="H251" s="8"/>
    </row>
    <row r="252" spans="1:8" ht="12.75">
      <c r="A252" s="23"/>
      <c r="B252" s="24"/>
      <c r="C252" s="30"/>
      <c r="D252" s="30"/>
      <c r="E252" s="10" t="s">
        <v>51</v>
      </c>
      <c r="F252" s="8"/>
      <c r="G252" s="12">
        <v>0</v>
      </c>
      <c r="H252" s="8"/>
    </row>
    <row r="253" spans="1:8" ht="12.75">
      <c r="A253" s="23"/>
      <c r="B253" s="24"/>
      <c r="C253" s="30"/>
      <c r="D253" s="30"/>
      <c r="E253" s="10" t="s">
        <v>35</v>
      </c>
      <c r="F253" s="8"/>
      <c r="G253" s="12">
        <v>72.93008131352313</v>
      </c>
      <c r="H253" s="8"/>
    </row>
    <row r="254" spans="1:8" ht="12.75">
      <c r="A254" s="23"/>
      <c r="B254" s="24"/>
      <c r="C254" s="30"/>
      <c r="D254" s="30"/>
      <c r="E254" s="10" t="s">
        <v>52</v>
      </c>
      <c r="F254" s="8"/>
      <c r="G254" s="12">
        <v>0</v>
      </c>
      <c r="H254" s="8"/>
    </row>
    <row r="255" spans="1:8" ht="12.75">
      <c r="A255" s="26"/>
      <c r="B255" s="27"/>
      <c r="C255" s="31"/>
      <c r="D255" s="31"/>
      <c r="E255" s="10" t="s">
        <v>53</v>
      </c>
      <c r="F255" s="8"/>
      <c r="G255" s="12">
        <v>591.6482159293212</v>
      </c>
      <c r="H255" s="8"/>
    </row>
    <row r="256" spans="1:8" ht="51">
      <c r="A256" s="20">
        <v>11</v>
      </c>
      <c r="B256" s="21" t="s">
        <v>86</v>
      </c>
      <c r="C256" s="29" t="s">
        <v>63</v>
      </c>
      <c r="D256" s="29" t="s">
        <v>66</v>
      </c>
      <c r="E256" s="10" t="s">
        <v>13</v>
      </c>
      <c r="F256" s="8"/>
      <c r="G256" s="12">
        <v>283.51275983295653</v>
      </c>
      <c r="H256" s="8"/>
    </row>
    <row r="257" spans="1:8" ht="12.75">
      <c r="A257" s="23"/>
      <c r="B257" s="24"/>
      <c r="C257" s="30"/>
      <c r="D257" s="30"/>
      <c r="E257" s="10" t="s">
        <v>44</v>
      </c>
      <c r="F257" s="8"/>
      <c r="G257" s="12">
        <v>0</v>
      </c>
      <c r="H257" s="8"/>
    </row>
    <row r="258" spans="1:8" ht="25.5">
      <c r="A258" s="23"/>
      <c r="B258" s="24"/>
      <c r="C258" s="30"/>
      <c r="D258" s="30"/>
      <c r="E258" s="10" t="s">
        <v>45</v>
      </c>
      <c r="F258" s="8"/>
      <c r="G258" s="12">
        <v>0</v>
      </c>
      <c r="H258" s="8"/>
    </row>
    <row r="259" spans="1:8" ht="25.5">
      <c r="A259" s="23"/>
      <c r="B259" s="24"/>
      <c r="C259" s="30"/>
      <c r="D259" s="30"/>
      <c r="E259" s="10" t="s">
        <v>14</v>
      </c>
      <c r="F259" s="8"/>
      <c r="G259" s="12">
        <v>75.1969327155512</v>
      </c>
      <c r="H259" s="8"/>
    </row>
    <row r="260" spans="1:8" ht="12.75">
      <c r="A260" s="23"/>
      <c r="B260" s="24"/>
      <c r="C260" s="30"/>
      <c r="D260" s="30"/>
      <c r="E260" s="10" t="s">
        <v>46</v>
      </c>
      <c r="F260" s="8"/>
      <c r="G260" s="12">
        <v>0</v>
      </c>
      <c r="H260" s="8"/>
    </row>
    <row r="261" spans="1:8" ht="12.75">
      <c r="A261" s="23"/>
      <c r="B261" s="24"/>
      <c r="C261" s="30"/>
      <c r="D261" s="30"/>
      <c r="E261" s="10" t="s">
        <v>15</v>
      </c>
      <c r="F261" s="8"/>
      <c r="G261" s="12">
        <v>0</v>
      </c>
      <c r="H261" s="8"/>
    </row>
    <row r="262" spans="1:8" ht="12.75">
      <c r="A262" s="23"/>
      <c r="B262" s="24"/>
      <c r="C262" s="30"/>
      <c r="D262" s="30"/>
      <c r="E262" s="10" t="s">
        <v>16</v>
      </c>
      <c r="F262" s="8"/>
      <c r="G262" s="12">
        <v>0</v>
      </c>
      <c r="H262" s="8"/>
    </row>
    <row r="263" spans="1:8" ht="12.75">
      <c r="A263" s="23"/>
      <c r="B263" s="24"/>
      <c r="C263" s="30"/>
      <c r="D263" s="30"/>
      <c r="E263" s="10" t="s">
        <v>47</v>
      </c>
      <c r="F263" s="8"/>
      <c r="G263" s="12">
        <v>0</v>
      </c>
      <c r="H263" s="8"/>
    </row>
    <row r="264" spans="1:8" ht="12.75">
      <c r="A264" s="23"/>
      <c r="B264" s="24"/>
      <c r="C264" s="30"/>
      <c r="D264" s="30"/>
      <c r="E264" s="10" t="s">
        <v>48</v>
      </c>
      <c r="F264" s="8"/>
      <c r="G264" s="12">
        <v>152.9343023471683</v>
      </c>
      <c r="H264" s="8"/>
    </row>
    <row r="265" spans="1:8" ht="12.75">
      <c r="A265" s="23"/>
      <c r="B265" s="24"/>
      <c r="C265" s="30"/>
      <c r="D265" s="30"/>
      <c r="E265" s="10" t="s">
        <v>18</v>
      </c>
      <c r="F265" s="8"/>
      <c r="G265" s="12">
        <v>0</v>
      </c>
      <c r="H265" s="8"/>
    </row>
    <row r="266" spans="1:8" ht="12.75">
      <c r="A266" s="23"/>
      <c r="B266" s="24"/>
      <c r="C266" s="30"/>
      <c r="D266" s="30"/>
      <c r="E266" s="10" t="s">
        <v>19</v>
      </c>
      <c r="F266" s="8"/>
      <c r="G266" s="12">
        <v>610.9750783138535</v>
      </c>
      <c r="H266" s="8"/>
    </row>
    <row r="267" spans="1:8" ht="12.75">
      <c r="A267" s="23"/>
      <c r="B267" s="24"/>
      <c r="C267" s="30"/>
      <c r="D267" s="30"/>
      <c r="E267" s="10" t="s">
        <v>20</v>
      </c>
      <c r="F267" s="8"/>
      <c r="G267" s="12">
        <v>136.16741870113324</v>
      </c>
      <c r="H267" s="8"/>
    </row>
    <row r="268" spans="1:8" ht="12.75">
      <c r="A268" s="23"/>
      <c r="B268" s="24"/>
      <c r="C268" s="30"/>
      <c r="D268" s="30"/>
      <c r="E268" s="10" t="s">
        <v>22</v>
      </c>
      <c r="F268" s="8"/>
      <c r="G268" s="12">
        <v>183.92763272317256</v>
      </c>
      <c r="H268" s="8"/>
    </row>
    <row r="269" spans="1:8" ht="12.75">
      <c r="A269" s="23"/>
      <c r="B269" s="24"/>
      <c r="C269" s="30"/>
      <c r="D269" s="30"/>
      <c r="E269" s="10" t="s">
        <v>49</v>
      </c>
      <c r="F269" s="8"/>
      <c r="G269" s="12">
        <v>39.376772199021744</v>
      </c>
      <c r="H269" s="8"/>
    </row>
    <row r="270" spans="1:8" ht="12.75">
      <c r="A270" s="23"/>
      <c r="B270" s="24"/>
      <c r="C270" s="30"/>
      <c r="D270" s="30"/>
      <c r="E270" s="10" t="s">
        <v>50</v>
      </c>
      <c r="F270" s="8"/>
      <c r="G270" s="12">
        <v>6.3510922901647975</v>
      </c>
      <c r="H270" s="8"/>
    </row>
    <row r="271" spans="1:8" ht="12.75">
      <c r="A271" s="23"/>
      <c r="B271" s="24"/>
      <c r="C271" s="30"/>
      <c r="D271" s="30"/>
      <c r="E271" s="10" t="s">
        <v>24</v>
      </c>
      <c r="F271" s="8"/>
      <c r="G271" s="12">
        <v>192.05703085458347</v>
      </c>
      <c r="H271" s="8"/>
    </row>
    <row r="272" spans="1:8" ht="25.5">
      <c r="A272" s="23"/>
      <c r="B272" s="24"/>
      <c r="C272" s="30"/>
      <c r="D272" s="30"/>
      <c r="E272" s="10" t="s">
        <v>25</v>
      </c>
      <c r="F272" s="8"/>
      <c r="G272" s="12">
        <v>0</v>
      </c>
      <c r="H272" s="8"/>
    </row>
    <row r="273" spans="1:8" ht="25.5">
      <c r="A273" s="23"/>
      <c r="B273" s="24"/>
      <c r="C273" s="30"/>
      <c r="D273" s="30"/>
      <c r="E273" s="10" t="s">
        <v>28</v>
      </c>
      <c r="F273" s="8"/>
      <c r="G273" s="12">
        <v>0</v>
      </c>
      <c r="H273" s="8"/>
    </row>
    <row r="274" spans="1:8" ht="25.5">
      <c r="A274" s="23"/>
      <c r="B274" s="24"/>
      <c r="C274" s="30"/>
      <c r="D274" s="30"/>
      <c r="E274" s="10" t="s">
        <v>29</v>
      </c>
      <c r="F274" s="8"/>
      <c r="G274" s="12">
        <v>16.766883646035062</v>
      </c>
      <c r="H274" s="8"/>
    </row>
    <row r="275" spans="1:8" ht="25.5">
      <c r="A275" s="23"/>
      <c r="B275" s="24"/>
      <c r="C275" s="30"/>
      <c r="D275" s="30"/>
      <c r="E275" s="10" t="s">
        <v>30</v>
      </c>
      <c r="F275" s="8"/>
      <c r="G275" s="12">
        <v>11.686009813903226</v>
      </c>
      <c r="H275" s="8"/>
    </row>
    <row r="276" spans="1:8" ht="12.75">
      <c r="A276" s="23"/>
      <c r="B276" s="24"/>
      <c r="C276" s="30"/>
      <c r="D276" s="30"/>
      <c r="E276" s="10" t="s">
        <v>51</v>
      </c>
      <c r="F276" s="8"/>
      <c r="G276" s="12">
        <v>0</v>
      </c>
      <c r="H276" s="8"/>
    </row>
    <row r="277" spans="1:8" ht="12.75">
      <c r="A277" s="23"/>
      <c r="B277" s="24"/>
      <c r="C277" s="30"/>
      <c r="D277" s="30"/>
      <c r="E277" s="10" t="s">
        <v>35</v>
      </c>
      <c r="F277" s="8"/>
      <c r="G277" s="12">
        <v>79.00758808965007</v>
      </c>
      <c r="H277" s="8"/>
    </row>
    <row r="278" spans="1:8" ht="12.75">
      <c r="A278" s="23"/>
      <c r="B278" s="24"/>
      <c r="C278" s="30"/>
      <c r="D278" s="30"/>
      <c r="E278" s="10" t="s">
        <v>52</v>
      </c>
      <c r="F278" s="8"/>
      <c r="G278" s="12">
        <v>0</v>
      </c>
      <c r="H278" s="8"/>
    </row>
    <row r="279" spans="1:8" ht="12.75">
      <c r="A279" s="26"/>
      <c r="B279" s="27"/>
      <c r="C279" s="31"/>
      <c r="D279" s="31"/>
      <c r="E279" s="10" t="s">
        <v>53</v>
      </c>
      <c r="F279" s="8"/>
      <c r="G279" s="12">
        <v>640.9522339234313</v>
      </c>
      <c r="H279" s="8"/>
    </row>
    <row r="280" spans="1:8" ht="51">
      <c r="A280" s="20">
        <v>12</v>
      </c>
      <c r="B280" s="21" t="s">
        <v>87</v>
      </c>
      <c r="C280" s="29" t="s">
        <v>63</v>
      </c>
      <c r="D280" s="29" t="s">
        <v>67</v>
      </c>
      <c r="E280" s="10" t="s">
        <v>13</v>
      </c>
      <c r="F280" s="8"/>
      <c r="G280" s="12">
        <v>1461.1811468313913</v>
      </c>
      <c r="H280" s="8"/>
    </row>
    <row r="281" spans="1:8" ht="12.75">
      <c r="A281" s="23"/>
      <c r="B281" s="24"/>
      <c r="C281" s="30"/>
      <c r="D281" s="30"/>
      <c r="E281" s="10" t="s">
        <v>44</v>
      </c>
      <c r="F281" s="8"/>
      <c r="G281" s="12">
        <v>0</v>
      </c>
      <c r="H281" s="8"/>
    </row>
    <row r="282" spans="1:8" ht="25.5">
      <c r="A282" s="23"/>
      <c r="B282" s="24"/>
      <c r="C282" s="30"/>
      <c r="D282" s="30"/>
      <c r="E282" s="10" t="s">
        <v>45</v>
      </c>
      <c r="F282" s="8"/>
      <c r="G282" s="12">
        <v>0</v>
      </c>
      <c r="H282" s="8"/>
    </row>
    <row r="283" spans="1:8" ht="25.5">
      <c r="A283" s="23"/>
      <c r="B283" s="24"/>
      <c r="C283" s="30"/>
      <c r="D283" s="30"/>
      <c r="E283" s="10" t="s">
        <v>14</v>
      </c>
      <c r="F283" s="8"/>
      <c r="G283" s="12">
        <v>387.5534224570716</v>
      </c>
      <c r="H283" s="8"/>
    </row>
    <row r="284" spans="1:8" ht="12.75">
      <c r="A284" s="23"/>
      <c r="B284" s="24"/>
      <c r="C284" s="30"/>
      <c r="D284" s="30"/>
      <c r="E284" s="10" t="s">
        <v>46</v>
      </c>
      <c r="F284" s="8"/>
      <c r="G284" s="12">
        <v>0</v>
      </c>
      <c r="H284" s="8"/>
    </row>
    <row r="285" spans="1:8" ht="12.75">
      <c r="A285" s="23"/>
      <c r="B285" s="24"/>
      <c r="C285" s="30"/>
      <c r="D285" s="30"/>
      <c r="E285" s="10" t="s">
        <v>15</v>
      </c>
      <c r="F285" s="8"/>
      <c r="G285" s="12">
        <v>0</v>
      </c>
      <c r="H285" s="8"/>
    </row>
    <row r="286" spans="1:8" ht="12.75">
      <c r="A286" s="23"/>
      <c r="B286" s="24"/>
      <c r="C286" s="30"/>
      <c r="D286" s="30"/>
      <c r="E286" s="10" t="s">
        <v>16</v>
      </c>
      <c r="F286" s="8"/>
      <c r="G286" s="12">
        <v>0</v>
      </c>
      <c r="H286" s="8"/>
    </row>
    <row r="287" spans="1:8" ht="12.75">
      <c r="A287" s="23"/>
      <c r="B287" s="24"/>
      <c r="C287" s="30"/>
      <c r="D287" s="30"/>
      <c r="E287" s="10" t="s">
        <v>47</v>
      </c>
      <c r="F287" s="8"/>
      <c r="G287" s="12">
        <v>0</v>
      </c>
      <c r="H287" s="8"/>
    </row>
    <row r="288" spans="1:8" ht="12.75">
      <c r="A288" s="23"/>
      <c r="B288" s="24"/>
      <c r="C288" s="30"/>
      <c r="D288" s="30"/>
      <c r="E288" s="10" t="s">
        <v>48</v>
      </c>
      <c r="F288" s="8"/>
      <c r="G288" s="12">
        <v>788.1998659430982</v>
      </c>
      <c r="H288" s="8"/>
    </row>
    <row r="289" spans="1:8" ht="12.75">
      <c r="A289" s="23"/>
      <c r="B289" s="24"/>
      <c r="C289" s="30"/>
      <c r="D289" s="30"/>
      <c r="E289" s="10" t="s">
        <v>18</v>
      </c>
      <c r="F289" s="8"/>
      <c r="G289" s="12">
        <v>0</v>
      </c>
      <c r="H289" s="8"/>
    </row>
    <row r="290" spans="1:8" ht="12.75">
      <c r="A290" s="23"/>
      <c r="B290" s="24"/>
      <c r="C290" s="30"/>
      <c r="D290" s="30"/>
      <c r="E290" s="10" t="s">
        <v>19</v>
      </c>
      <c r="F290" s="8"/>
      <c r="G290" s="12">
        <v>3148.8715574637063</v>
      </c>
      <c r="H290" s="8"/>
    </row>
    <row r="291" spans="1:8" ht="12.75">
      <c r="A291" s="23"/>
      <c r="B291" s="24"/>
      <c r="C291" s="30"/>
      <c r="D291" s="30"/>
      <c r="E291" s="10" t="s">
        <v>20</v>
      </c>
      <c r="F291" s="8"/>
      <c r="G291" s="12">
        <v>701.7859271519944</v>
      </c>
      <c r="H291" s="8"/>
    </row>
    <row r="292" spans="1:8" ht="12.75">
      <c r="A292" s="23"/>
      <c r="B292" s="24"/>
      <c r="C292" s="30"/>
      <c r="D292" s="30"/>
      <c r="E292" s="10" t="s">
        <v>22</v>
      </c>
      <c r="F292" s="8"/>
      <c r="G292" s="12">
        <v>947.9347224963508</v>
      </c>
      <c r="H292" s="8"/>
    </row>
    <row r="293" spans="1:8" ht="12.75">
      <c r="A293" s="23"/>
      <c r="B293" s="24"/>
      <c r="C293" s="30"/>
      <c r="D293" s="30"/>
      <c r="E293" s="10" t="s">
        <v>49</v>
      </c>
      <c r="F293" s="8"/>
      <c r="G293" s="12">
        <v>202.94182594880436</v>
      </c>
      <c r="H293" s="8"/>
    </row>
    <row r="294" spans="1:8" ht="12.75">
      <c r="A294" s="23"/>
      <c r="B294" s="24"/>
      <c r="C294" s="30"/>
      <c r="D294" s="30"/>
      <c r="E294" s="10" t="s">
        <v>50</v>
      </c>
      <c r="F294" s="8"/>
      <c r="G294" s="12">
        <v>32.7325525723878</v>
      </c>
      <c r="H294" s="8"/>
    </row>
    <row r="295" spans="1:8" ht="12.75">
      <c r="A295" s="23"/>
      <c r="B295" s="24"/>
      <c r="C295" s="30"/>
      <c r="D295" s="30"/>
      <c r="E295" s="10" t="s">
        <v>24</v>
      </c>
      <c r="F295" s="8"/>
      <c r="G295" s="12">
        <v>989.832389789007</v>
      </c>
      <c r="H295" s="8"/>
    </row>
    <row r="296" spans="1:8" ht="25.5">
      <c r="A296" s="23"/>
      <c r="B296" s="24"/>
      <c r="C296" s="30"/>
      <c r="D296" s="30"/>
      <c r="E296" s="10" t="s">
        <v>25</v>
      </c>
      <c r="F296" s="8"/>
      <c r="G296" s="12">
        <v>0</v>
      </c>
      <c r="H296" s="8"/>
    </row>
    <row r="297" spans="1:8" ht="25.5">
      <c r="A297" s="23"/>
      <c r="B297" s="24"/>
      <c r="C297" s="30"/>
      <c r="D297" s="30"/>
      <c r="E297" s="10" t="s">
        <v>28</v>
      </c>
      <c r="F297" s="8"/>
      <c r="G297" s="12">
        <v>0</v>
      </c>
      <c r="H297" s="8"/>
    </row>
    <row r="298" spans="1:8" ht="25.5">
      <c r="A298" s="23"/>
      <c r="B298" s="24"/>
      <c r="C298" s="30"/>
      <c r="D298" s="30"/>
      <c r="E298" s="10" t="s">
        <v>29</v>
      </c>
      <c r="F298" s="8"/>
      <c r="G298" s="12">
        <v>86.41393879110379</v>
      </c>
      <c r="H298" s="8"/>
    </row>
    <row r="299" spans="1:8" ht="25.5">
      <c r="A299" s="23"/>
      <c r="B299" s="24"/>
      <c r="C299" s="30"/>
      <c r="D299" s="30"/>
      <c r="E299" s="10" t="s">
        <v>30</v>
      </c>
      <c r="F299" s="8"/>
      <c r="G299" s="12">
        <v>60.227896733193546</v>
      </c>
      <c r="H299" s="8"/>
    </row>
    <row r="300" spans="1:8" ht="12.75">
      <c r="A300" s="23"/>
      <c r="B300" s="24"/>
      <c r="C300" s="30"/>
      <c r="D300" s="30"/>
      <c r="E300" s="10" t="s">
        <v>51</v>
      </c>
      <c r="F300" s="8"/>
      <c r="G300" s="12">
        <v>0</v>
      </c>
      <c r="H300" s="8"/>
    </row>
    <row r="301" spans="1:8" ht="12.75">
      <c r="A301" s="23"/>
      <c r="B301" s="24"/>
      <c r="C301" s="30"/>
      <c r="D301" s="30"/>
      <c r="E301" s="10" t="s">
        <v>35</v>
      </c>
      <c r="F301" s="8"/>
      <c r="G301" s="12">
        <v>407.1929540005042</v>
      </c>
      <c r="H301" s="8"/>
    </row>
    <row r="302" spans="1:8" ht="12.75">
      <c r="A302" s="23"/>
      <c r="B302" s="24"/>
      <c r="C302" s="30"/>
      <c r="D302" s="30"/>
      <c r="E302" s="10" t="s">
        <v>52</v>
      </c>
      <c r="F302" s="8"/>
      <c r="G302" s="12">
        <v>0</v>
      </c>
      <c r="H302" s="8"/>
    </row>
    <row r="303" spans="1:8" ht="12.75">
      <c r="A303" s="26"/>
      <c r="B303" s="27"/>
      <c r="C303" s="31"/>
      <c r="D303" s="31"/>
      <c r="E303" s="10" t="s">
        <v>53</v>
      </c>
      <c r="F303" s="8"/>
      <c r="G303" s="12">
        <v>3303.3692056053765</v>
      </c>
      <c r="H303" s="8"/>
    </row>
    <row r="304" spans="1:8" ht="51">
      <c r="A304" s="20">
        <v>13</v>
      </c>
      <c r="B304" s="21" t="s">
        <v>88</v>
      </c>
      <c r="C304" s="29"/>
      <c r="D304" s="29"/>
      <c r="E304" s="10" t="s">
        <v>13</v>
      </c>
      <c r="F304" s="8"/>
      <c r="G304" s="12">
        <v>19060.780930308003</v>
      </c>
      <c r="H304" s="8"/>
    </row>
    <row r="305" spans="1:8" ht="12.75">
      <c r="A305" s="23"/>
      <c r="B305" s="24"/>
      <c r="C305" s="30"/>
      <c r="D305" s="30"/>
      <c r="E305" s="10" t="s">
        <v>44</v>
      </c>
      <c r="F305" s="8"/>
      <c r="G305" s="12">
        <v>0</v>
      </c>
      <c r="H305" s="8"/>
    </row>
    <row r="306" spans="1:8" ht="25.5">
      <c r="A306" s="23"/>
      <c r="B306" s="24"/>
      <c r="C306" s="30"/>
      <c r="D306" s="30"/>
      <c r="E306" s="10" t="s">
        <v>45</v>
      </c>
      <c r="F306" s="8"/>
      <c r="G306" s="12">
        <v>0</v>
      </c>
      <c r="H306" s="8"/>
    </row>
    <row r="307" spans="1:8" ht="25.5">
      <c r="A307" s="23"/>
      <c r="B307" s="24"/>
      <c r="C307" s="30"/>
      <c r="D307" s="30"/>
      <c r="E307" s="10" t="s">
        <v>14</v>
      </c>
      <c r="F307" s="8"/>
      <c r="G307" s="12">
        <v>5055.547630260904</v>
      </c>
      <c r="H307" s="8"/>
    </row>
    <row r="308" spans="1:8" ht="12.75">
      <c r="A308" s="23"/>
      <c r="B308" s="24"/>
      <c r="C308" s="30"/>
      <c r="D308" s="30"/>
      <c r="E308" s="10" t="s">
        <v>46</v>
      </c>
      <c r="F308" s="8"/>
      <c r="G308" s="12">
        <v>0</v>
      </c>
      <c r="H308" s="8"/>
    </row>
    <row r="309" spans="1:8" ht="12.75">
      <c r="A309" s="23"/>
      <c r="B309" s="24"/>
      <c r="C309" s="30"/>
      <c r="D309" s="30"/>
      <c r="E309" s="10" t="s">
        <v>15</v>
      </c>
      <c r="F309" s="8"/>
      <c r="G309" s="12">
        <v>0</v>
      </c>
      <c r="H309" s="8"/>
    </row>
    <row r="310" spans="1:8" ht="12.75">
      <c r="A310" s="23"/>
      <c r="B310" s="24"/>
      <c r="C310" s="30"/>
      <c r="D310" s="30"/>
      <c r="E310" s="10" t="s">
        <v>16</v>
      </c>
      <c r="F310" s="8"/>
      <c r="G310" s="12">
        <v>0</v>
      </c>
      <c r="H310" s="8"/>
    </row>
    <row r="311" spans="1:8" ht="12.75">
      <c r="A311" s="23"/>
      <c r="B311" s="24"/>
      <c r="C311" s="30"/>
      <c r="D311" s="30"/>
      <c r="E311" s="10" t="s">
        <v>47</v>
      </c>
      <c r="F311" s="8"/>
      <c r="G311" s="12">
        <v>0</v>
      </c>
      <c r="H311" s="8"/>
    </row>
    <row r="312" spans="1:8" ht="12.75">
      <c r="A312" s="23"/>
      <c r="B312" s="24"/>
      <c r="C312" s="30"/>
      <c r="D312" s="30"/>
      <c r="E312" s="10" t="s">
        <v>48</v>
      </c>
      <c r="F312" s="8"/>
      <c r="G312" s="12">
        <v>10281.890788571163</v>
      </c>
      <c r="H312" s="8"/>
    </row>
    <row r="313" spans="1:8" ht="12.75">
      <c r="A313" s="23"/>
      <c r="B313" s="24"/>
      <c r="C313" s="30"/>
      <c r="D313" s="30"/>
      <c r="E313" s="10" t="s">
        <v>18</v>
      </c>
      <c r="F313" s="8"/>
      <c r="G313" s="12">
        <v>0</v>
      </c>
      <c r="H313" s="8"/>
    </row>
    <row r="314" spans="1:8" ht="12.75">
      <c r="A314" s="23"/>
      <c r="B314" s="24"/>
      <c r="C314" s="30"/>
      <c r="D314" s="30"/>
      <c r="E314" s="10" t="s">
        <v>19</v>
      </c>
      <c r="F314" s="8"/>
      <c r="G314" s="12">
        <v>41076.32449586984</v>
      </c>
      <c r="H314" s="8"/>
    </row>
    <row r="315" spans="1:8" ht="12.75">
      <c r="A315" s="23"/>
      <c r="B315" s="24"/>
      <c r="C315" s="30"/>
      <c r="D315" s="30"/>
      <c r="E315" s="10" t="s">
        <v>20</v>
      </c>
      <c r="F315" s="8"/>
      <c r="G315" s="12">
        <v>9154.64030344542</v>
      </c>
      <c r="H315" s="8"/>
    </row>
    <row r="316" spans="1:8" ht="12.75">
      <c r="A316" s="23"/>
      <c r="B316" s="24"/>
      <c r="C316" s="30"/>
      <c r="D316" s="30"/>
      <c r="E316" s="10" t="s">
        <v>22</v>
      </c>
      <c r="F316" s="8"/>
      <c r="G316" s="12">
        <v>12365.596230773293</v>
      </c>
      <c r="H316" s="8"/>
    </row>
    <row r="317" spans="1:8" ht="12.75">
      <c r="A317" s="23"/>
      <c r="B317" s="24"/>
      <c r="C317" s="30"/>
      <c r="D317" s="30"/>
      <c r="E317" s="10" t="s">
        <v>49</v>
      </c>
      <c r="F317" s="8"/>
      <c r="G317" s="12">
        <v>2647.330684765</v>
      </c>
      <c r="H317" s="8"/>
    </row>
    <row r="318" spans="1:8" ht="12.75">
      <c r="A318" s="23"/>
      <c r="B318" s="24"/>
      <c r="C318" s="30"/>
      <c r="D318" s="30"/>
      <c r="E318" s="10" t="s">
        <v>50</v>
      </c>
      <c r="F318" s="8"/>
      <c r="G318" s="12">
        <v>426.98882012338714</v>
      </c>
      <c r="H318" s="8"/>
    </row>
    <row r="319" spans="1:8" ht="12.75">
      <c r="A319" s="23"/>
      <c r="B319" s="24"/>
      <c r="C319" s="30"/>
      <c r="D319" s="30"/>
      <c r="E319" s="10" t="s">
        <v>24</v>
      </c>
      <c r="F319" s="8"/>
      <c r="G319" s="12">
        <v>12912.141920531227</v>
      </c>
      <c r="H319" s="8"/>
    </row>
    <row r="320" spans="1:8" ht="25.5">
      <c r="A320" s="23"/>
      <c r="B320" s="24"/>
      <c r="C320" s="30"/>
      <c r="D320" s="30"/>
      <c r="E320" s="10" t="s">
        <v>25</v>
      </c>
      <c r="F320" s="8"/>
      <c r="G320" s="12">
        <v>0</v>
      </c>
      <c r="H320" s="8"/>
    </row>
    <row r="321" spans="1:8" ht="25.5">
      <c r="A321" s="23"/>
      <c r="B321" s="24"/>
      <c r="C321" s="30"/>
      <c r="D321" s="30"/>
      <c r="E321" s="10" t="s">
        <v>28</v>
      </c>
      <c r="F321" s="8"/>
      <c r="G321" s="12">
        <v>0</v>
      </c>
      <c r="H321" s="8"/>
    </row>
    <row r="322" spans="1:8" ht="25.5">
      <c r="A322" s="23"/>
      <c r="B322" s="24"/>
      <c r="C322" s="30"/>
      <c r="D322" s="30"/>
      <c r="E322" s="10" t="s">
        <v>29</v>
      </c>
      <c r="F322" s="8"/>
      <c r="G322" s="12">
        <v>1127.250485125742</v>
      </c>
      <c r="H322" s="8"/>
    </row>
    <row r="323" spans="1:8" ht="25.5">
      <c r="A323" s="23"/>
      <c r="B323" s="24"/>
      <c r="C323" s="30"/>
      <c r="D323" s="30"/>
      <c r="E323" s="10" t="s">
        <v>30</v>
      </c>
      <c r="F323" s="8"/>
      <c r="G323" s="12">
        <v>785.6594290270323</v>
      </c>
      <c r="H323" s="8"/>
    </row>
    <row r="324" spans="1:8" ht="12.75">
      <c r="A324" s="23"/>
      <c r="B324" s="24"/>
      <c r="C324" s="30"/>
      <c r="D324" s="30"/>
      <c r="E324" s="10" t="s">
        <v>51</v>
      </c>
      <c r="F324" s="8"/>
      <c r="G324" s="12">
        <v>0</v>
      </c>
      <c r="H324" s="8"/>
    </row>
    <row r="325" spans="1:8" ht="12.75">
      <c r="A325" s="23"/>
      <c r="B325" s="24"/>
      <c r="C325" s="30"/>
      <c r="D325" s="30"/>
      <c r="E325" s="10" t="s">
        <v>35</v>
      </c>
      <c r="F325" s="8"/>
      <c r="G325" s="12">
        <v>5311.740922334936</v>
      </c>
      <c r="H325" s="8"/>
    </row>
    <row r="326" spans="1:8" ht="12.75">
      <c r="A326" s="23"/>
      <c r="B326" s="24"/>
      <c r="C326" s="30"/>
      <c r="D326" s="30"/>
      <c r="E326" s="10" t="s">
        <v>52</v>
      </c>
      <c r="F326" s="8"/>
      <c r="G326" s="12">
        <v>0</v>
      </c>
      <c r="H326" s="8"/>
    </row>
    <row r="327" spans="1:8" ht="12.75">
      <c r="A327" s="26"/>
      <c r="B327" s="27"/>
      <c r="C327" s="31"/>
      <c r="D327" s="31"/>
      <c r="E327" s="10" t="s">
        <v>53</v>
      </c>
      <c r="F327" s="8"/>
      <c r="G327" s="12">
        <v>43091.71172685223</v>
      </c>
      <c r="H327" s="8"/>
    </row>
    <row r="328" spans="1:8" ht="51">
      <c r="A328" s="20">
        <v>14</v>
      </c>
      <c r="B328" s="21" t="s">
        <v>89</v>
      </c>
      <c r="C328" s="29" t="s">
        <v>68</v>
      </c>
      <c r="D328" s="29" t="s">
        <v>69</v>
      </c>
      <c r="E328" s="10" t="s">
        <v>13</v>
      </c>
      <c r="F328" s="8"/>
      <c r="G328" s="12">
        <v>577.7117698442322</v>
      </c>
      <c r="H328" s="8"/>
    </row>
    <row r="329" spans="1:8" ht="12.75">
      <c r="A329" s="23"/>
      <c r="B329" s="24"/>
      <c r="C329" s="30"/>
      <c r="D329" s="30"/>
      <c r="E329" s="10" t="s">
        <v>44</v>
      </c>
      <c r="F329" s="8"/>
      <c r="G329" s="12">
        <v>0</v>
      </c>
      <c r="H329" s="8"/>
    </row>
    <row r="330" spans="1:8" ht="25.5">
      <c r="A330" s="23"/>
      <c r="B330" s="24"/>
      <c r="C330" s="30"/>
      <c r="D330" s="30"/>
      <c r="E330" s="10" t="s">
        <v>45</v>
      </c>
      <c r="F330" s="8"/>
      <c r="G330" s="12">
        <v>0</v>
      </c>
      <c r="H330" s="8"/>
    </row>
    <row r="331" spans="1:8" ht="25.5">
      <c r="A331" s="23"/>
      <c r="B331" s="24"/>
      <c r="C331" s="30"/>
      <c r="D331" s="30"/>
      <c r="E331" s="10" t="s">
        <v>14</v>
      </c>
      <c r="F331" s="8"/>
      <c r="G331" s="12">
        <v>153.2282113565347</v>
      </c>
      <c r="H331" s="8"/>
    </row>
    <row r="332" spans="1:8" ht="12.75">
      <c r="A332" s="23"/>
      <c r="B332" s="24"/>
      <c r="C332" s="30"/>
      <c r="D332" s="30"/>
      <c r="E332" s="10" t="s">
        <v>46</v>
      </c>
      <c r="F332" s="8"/>
      <c r="G332" s="12">
        <v>0</v>
      </c>
      <c r="H332" s="8"/>
    </row>
    <row r="333" spans="1:8" ht="12.75">
      <c r="A333" s="23"/>
      <c r="B333" s="24"/>
      <c r="C333" s="30"/>
      <c r="D333" s="30"/>
      <c r="E333" s="10" t="s">
        <v>15</v>
      </c>
      <c r="F333" s="8"/>
      <c r="G333" s="12">
        <v>0</v>
      </c>
      <c r="H333" s="8"/>
    </row>
    <row r="334" spans="1:8" ht="12.75">
      <c r="A334" s="23"/>
      <c r="B334" s="24"/>
      <c r="C334" s="30"/>
      <c r="D334" s="30"/>
      <c r="E334" s="10" t="s">
        <v>16</v>
      </c>
      <c r="F334" s="8"/>
      <c r="G334" s="12">
        <v>0</v>
      </c>
      <c r="H334" s="8"/>
    </row>
    <row r="335" spans="1:8" ht="12.75">
      <c r="A335" s="23"/>
      <c r="B335" s="24"/>
      <c r="C335" s="30"/>
      <c r="D335" s="30"/>
      <c r="E335" s="10" t="s">
        <v>47</v>
      </c>
      <c r="F335" s="8"/>
      <c r="G335" s="12">
        <v>0</v>
      </c>
      <c r="H335" s="8"/>
    </row>
    <row r="336" spans="1:8" ht="12.75">
      <c r="A336" s="23"/>
      <c r="B336" s="24"/>
      <c r="C336" s="30"/>
      <c r="D336" s="30"/>
      <c r="E336" s="10" t="s">
        <v>48</v>
      </c>
      <c r="F336" s="8"/>
      <c r="G336" s="12">
        <v>311.6330514751145</v>
      </c>
      <c r="H336" s="8"/>
    </row>
    <row r="337" spans="1:8" ht="12.75">
      <c r="A337" s="23"/>
      <c r="B337" s="24"/>
      <c r="C337" s="30"/>
      <c r="D337" s="30"/>
      <c r="E337" s="10" t="s">
        <v>18</v>
      </c>
      <c r="F337" s="8"/>
      <c r="G337" s="12">
        <v>0</v>
      </c>
      <c r="H337" s="8"/>
    </row>
    <row r="338" spans="1:8" ht="12.75">
      <c r="A338" s="23"/>
      <c r="B338" s="24"/>
      <c r="C338" s="30"/>
      <c r="D338" s="30"/>
      <c r="E338" s="10" t="s">
        <v>19</v>
      </c>
      <c r="F338" s="8"/>
      <c r="G338" s="12">
        <v>1244.9792172718444</v>
      </c>
      <c r="H338" s="8"/>
    </row>
    <row r="339" spans="1:8" ht="12.75">
      <c r="A339" s="23"/>
      <c r="B339" s="24"/>
      <c r="C339" s="30"/>
      <c r="D339" s="30"/>
      <c r="E339" s="10" t="s">
        <v>20</v>
      </c>
      <c r="F339" s="8"/>
      <c r="G339" s="12">
        <v>277.4673016456169</v>
      </c>
      <c r="H339" s="8"/>
    </row>
    <row r="340" spans="1:8" ht="12.75">
      <c r="A340" s="23"/>
      <c r="B340" s="24"/>
      <c r="C340" s="30"/>
      <c r="D340" s="30"/>
      <c r="E340" s="10" t="s">
        <v>22</v>
      </c>
      <c r="F340" s="8"/>
      <c r="G340" s="12">
        <v>374.78792237206466</v>
      </c>
      <c r="H340" s="8"/>
    </row>
    <row r="341" spans="1:8" ht="12.75">
      <c r="A341" s="23"/>
      <c r="B341" s="24"/>
      <c r="C341" s="30"/>
      <c r="D341" s="30"/>
      <c r="E341" s="10" t="s">
        <v>49</v>
      </c>
      <c r="F341" s="8"/>
      <c r="G341" s="12">
        <v>80.23774581169891</v>
      </c>
      <c r="H341" s="8"/>
    </row>
    <row r="342" spans="1:8" ht="12.75">
      <c r="A342" s="23"/>
      <c r="B342" s="24"/>
      <c r="C342" s="30"/>
      <c r="D342" s="30"/>
      <c r="E342" s="10" t="s">
        <v>50</v>
      </c>
      <c r="F342" s="8"/>
      <c r="G342" s="12">
        <v>12.941571905112728</v>
      </c>
      <c r="H342" s="8"/>
    </row>
    <row r="343" spans="1:8" ht="12.75">
      <c r="A343" s="23"/>
      <c r="B343" s="24"/>
      <c r="C343" s="30"/>
      <c r="D343" s="30"/>
      <c r="E343" s="10" t="s">
        <v>24</v>
      </c>
      <c r="F343" s="8"/>
      <c r="G343" s="12">
        <v>391.3531344106089</v>
      </c>
      <c r="H343" s="8"/>
    </row>
    <row r="344" spans="1:8" ht="25.5">
      <c r="A344" s="23"/>
      <c r="B344" s="24"/>
      <c r="C344" s="30"/>
      <c r="D344" s="30"/>
      <c r="E344" s="10" t="s">
        <v>25</v>
      </c>
      <c r="F344" s="8"/>
      <c r="G344" s="12">
        <v>0</v>
      </c>
      <c r="H344" s="8"/>
    </row>
    <row r="345" spans="1:8" ht="25.5">
      <c r="A345" s="23"/>
      <c r="B345" s="24"/>
      <c r="C345" s="30"/>
      <c r="D345" s="30"/>
      <c r="E345" s="10" t="s">
        <v>28</v>
      </c>
      <c r="F345" s="8"/>
      <c r="G345" s="12">
        <v>0</v>
      </c>
      <c r="H345" s="8"/>
    </row>
    <row r="346" spans="1:8" ht="25.5">
      <c r="A346" s="23"/>
      <c r="B346" s="24"/>
      <c r="C346" s="30"/>
      <c r="D346" s="30"/>
      <c r="E346" s="10" t="s">
        <v>29</v>
      </c>
      <c r="F346" s="8"/>
      <c r="G346" s="12">
        <v>34.1657498294976</v>
      </c>
      <c r="H346" s="8"/>
    </row>
    <row r="347" spans="1:8" ht="25.5">
      <c r="A347" s="23"/>
      <c r="B347" s="24"/>
      <c r="C347" s="30"/>
      <c r="D347" s="30"/>
      <c r="E347" s="10" t="s">
        <v>30</v>
      </c>
      <c r="F347" s="8"/>
      <c r="G347" s="12">
        <v>23.812492305407417</v>
      </c>
      <c r="H347" s="8"/>
    </row>
    <row r="348" spans="1:8" ht="12.75">
      <c r="A348" s="23"/>
      <c r="B348" s="24"/>
      <c r="C348" s="30"/>
      <c r="D348" s="30"/>
      <c r="E348" s="10" t="s">
        <v>51</v>
      </c>
      <c r="F348" s="8"/>
      <c r="G348" s="12">
        <v>0</v>
      </c>
      <c r="H348" s="8"/>
    </row>
    <row r="349" spans="1:8" ht="12.75">
      <c r="A349" s="23"/>
      <c r="B349" s="24"/>
      <c r="C349" s="30"/>
      <c r="D349" s="30"/>
      <c r="E349" s="10" t="s">
        <v>35</v>
      </c>
      <c r="F349" s="8"/>
      <c r="G349" s="12">
        <v>160.99315449960233</v>
      </c>
      <c r="H349" s="8"/>
    </row>
    <row r="350" spans="1:8" ht="12.75">
      <c r="A350" s="23"/>
      <c r="B350" s="24"/>
      <c r="C350" s="30"/>
      <c r="D350" s="30"/>
      <c r="E350" s="10" t="s">
        <v>52</v>
      </c>
      <c r="F350" s="8"/>
      <c r="G350" s="12">
        <v>0</v>
      </c>
      <c r="H350" s="8"/>
    </row>
    <row r="351" spans="1:8" ht="12.75">
      <c r="A351" s="26"/>
      <c r="B351" s="27"/>
      <c r="C351" s="31"/>
      <c r="D351" s="31"/>
      <c r="E351" s="10" t="s">
        <v>53</v>
      </c>
      <c r="F351" s="8"/>
      <c r="G351" s="12">
        <v>1306.0634366639765</v>
      </c>
      <c r="H351" s="8"/>
    </row>
    <row r="352" spans="1:8" ht="51">
      <c r="A352" s="20">
        <v>15</v>
      </c>
      <c r="B352" s="21" t="s">
        <v>90</v>
      </c>
      <c r="C352" s="29" t="s">
        <v>68</v>
      </c>
      <c r="D352" s="29" t="s">
        <v>70</v>
      </c>
      <c r="E352" s="10" t="s">
        <v>13</v>
      </c>
      <c r="F352" s="8"/>
      <c r="G352" s="12">
        <v>26.170408599965217</v>
      </c>
      <c r="H352" s="8"/>
    </row>
    <row r="353" spans="1:8" ht="12.75">
      <c r="A353" s="23"/>
      <c r="B353" s="24"/>
      <c r="C353" s="30"/>
      <c r="D353" s="30"/>
      <c r="E353" s="10" t="s">
        <v>44</v>
      </c>
      <c r="F353" s="8"/>
      <c r="G353" s="12">
        <v>0</v>
      </c>
      <c r="H353" s="8"/>
    </row>
    <row r="354" spans="1:8" ht="25.5">
      <c r="A354" s="23"/>
      <c r="B354" s="24"/>
      <c r="C354" s="30"/>
      <c r="D354" s="30"/>
      <c r="E354" s="10" t="s">
        <v>45</v>
      </c>
      <c r="F354" s="8"/>
      <c r="G354" s="12">
        <v>0</v>
      </c>
      <c r="H354" s="8"/>
    </row>
    <row r="355" spans="1:8" ht="25.5">
      <c r="A355" s="23"/>
      <c r="B355" s="24"/>
      <c r="C355" s="30"/>
      <c r="D355" s="30"/>
      <c r="E355" s="10" t="s">
        <v>14</v>
      </c>
      <c r="F355" s="8"/>
      <c r="G355" s="12">
        <v>153.2282113565347</v>
      </c>
      <c r="H355" s="8"/>
    </row>
    <row r="356" spans="1:8" ht="12.75">
      <c r="A356" s="23"/>
      <c r="B356" s="24"/>
      <c r="C356" s="30"/>
      <c r="D356" s="30"/>
      <c r="E356" s="10" t="s">
        <v>46</v>
      </c>
      <c r="F356" s="8"/>
      <c r="G356" s="12">
        <v>0</v>
      </c>
      <c r="H356" s="8"/>
    </row>
    <row r="357" spans="1:8" ht="12.75">
      <c r="A357" s="23"/>
      <c r="B357" s="24"/>
      <c r="C357" s="30"/>
      <c r="D357" s="30"/>
      <c r="E357" s="10" t="s">
        <v>15</v>
      </c>
      <c r="F357" s="8"/>
      <c r="G357" s="12">
        <v>0</v>
      </c>
      <c r="H357" s="8"/>
    </row>
    <row r="358" spans="1:8" ht="12.75">
      <c r="A358" s="23"/>
      <c r="B358" s="24"/>
      <c r="C358" s="30"/>
      <c r="D358" s="30"/>
      <c r="E358" s="10" t="s">
        <v>16</v>
      </c>
      <c r="F358" s="8"/>
      <c r="G358" s="12">
        <v>0</v>
      </c>
      <c r="H358" s="8"/>
    </row>
    <row r="359" spans="1:8" ht="12.75">
      <c r="A359" s="23"/>
      <c r="B359" s="24"/>
      <c r="C359" s="30"/>
      <c r="D359" s="30"/>
      <c r="E359" s="10" t="s">
        <v>47</v>
      </c>
      <c r="F359" s="8"/>
      <c r="G359" s="12">
        <v>0</v>
      </c>
      <c r="H359" s="8"/>
    </row>
    <row r="360" spans="1:8" ht="12.75">
      <c r="A360" s="23"/>
      <c r="B360" s="24"/>
      <c r="C360" s="30"/>
      <c r="D360" s="30"/>
      <c r="E360" s="10" t="s">
        <v>48</v>
      </c>
      <c r="F360" s="8"/>
      <c r="G360" s="12">
        <v>311.6330514751145</v>
      </c>
      <c r="H360" s="8"/>
    </row>
    <row r="361" spans="1:8" ht="12.75">
      <c r="A361" s="23"/>
      <c r="B361" s="24"/>
      <c r="C361" s="30"/>
      <c r="D361" s="30"/>
      <c r="E361" s="10" t="s">
        <v>18</v>
      </c>
      <c r="F361" s="8"/>
      <c r="G361" s="12">
        <v>0</v>
      </c>
      <c r="H361" s="8"/>
    </row>
    <row r="362" spans="1:8" ht="12.75">
      <c r="A362" s="23"/>
      <c r="B362" s="24"/>
      <c r="C362" s="30"/>
      <c r="D362" s="30"/>
      <c r="E362" s="10" t="s">
        <v>19</v>
      </c>
      <c r="F362" s="8"/>
      <c r="G362" s="12">
        <v>1244.9792172718444</v>
      </c>
      <c r="H362" s="8"/>
    </row>
    <row r="363" spans="1:8" ht="12.75">
      <c r="A363" s="23"/>
      <c r="B363" s="24"/>
      <c r="C363" s="30"/>
      <c r="D363" s="30"/>
      <c r="E363" s="10" t="s">
        <v>20</v>
      </c>
      <c r="F363" s="8"/>
      <c r="G363" s="12">
        <v>277.4673016456169</v>
      </c>
      <c r="H363" s="8"/>
    </row>
    <row r="364" spans="1:8" ht="12.75">
      <c r="A364" s="23"/>
      <c r="B364" s="24"/>
      <c r="C364" s="30"/>
      <c r="D364" s="30"/>
      <c r="E364" s="10" t="s">
        <v>22</v>
      </c>
      <c r="F364" s="8"/>
      <c r="G364" s="12">
        <v>374.78792237206466</v>
      </c>
      <c r="H364" s="8"/>
    </row>
    <row r="365" spans="1:8" ht="12.75">
      <c r="A365" s="23"/>
      <c r="B365" s="24"/>
      <c r="C365" s="30"/>
      <c r="D365" s="30"/>
      <c r="E365" s="10" t="s">
        <v>49</v>
      </c>
      <c r="F365" s="8"/>
      <c r="G365" s="12">
        <v>80.23774581169891</v>
      </c>
      <c r="H365" s="8"/>
    </row>
    <row r="366" spans="1:8" ht="12.75">
      <c r="A366" s="23"/>
      <c r="B366" s="24"/>
      <c r="C366" s="30"/>
      <c r="D366" s="30"/>
      <c r="E366" s="10" t="s">
        <v>50</v>
      </c>
      <c r="F366" s="8"/>
      <c r="G366" s="12">
        <v>12.941571905112728</v>
      </c>
      <c r="H366" s="8"/>
    </row>
    <row r="367" spans="1:8" ht="12.75">
      <c r="A367" s="23"/>
      <c r="B367" s="24"/>
      <c r="C367" s="30"/>
      <c r="D367" s="30"/>
      <c r="E367" s="10" t="s">
        <v>24</v>
      </c>
      <c r="F367" s="8"/>
      <c r="G367" s="12">
        <v>391.3531344106089</v>
      </c>
      <c r="H367" s="8"/>
    </row>
    <row r="368" spans="1:8" ht="25.5">
      <c r="A368" s="23"/>
      <c r="B368" s="24"/>
      <c r="C368" s="30"/>
      <c r="D368" s="30"/>
      <c r="E368" s="10" t="s">
        <v>25</v>
      </c>
      <c r="F368" s="8"/>
      <c r="G368" s="12">
        <v>0</v>
      </c>
      <c r="H368" s="8"/>
    </row>
    <row r="369" spans="1:8" ht="25.5">
      <c r="A369" s="23"/>
      <c r="B369" s="24"/>
      <c r="C369" s="30"/>
      <c r="D369" s="30"/>
      <c r="E369" s="10" t="s">
        <v>28</v>
      </c>
      <c r="F369" s="8"/>
      <c r="G369" s="12">
        <v>0</v>
      </c>
      <c r="H369" s="8"/>
    </row>
    <row r="370" spans="1:8" ht="25.5">
      <c r="A370" s="23"/>
      <c r="B370" s="24"/>
      <c r="C370" s="30"/>
      <c r="D370" s="30"/>
      <c r="E370" s="10" t="s">
        <v>29</v>
      </c>
      <c r="F370" s="8"/>
      <c r="G370" s="12">
        <v>34.1657498294976</v>
      </c>
      <c r="H370" s="8"/>
    </row>
    <row r="371" spans="1:8" ht="25.5">
      <c r="A371" s="23"/>
      <c r="B371" s="24"/>
      <c r="C371" s="30"/>
      <c r="D371" s="30"/>
      <c r="E371" s="10" t="s">
        <v>30</v>
      </c>
      <c r="F371" s="8"/>
      <c r="G371" s="12">
        <v>23.812492305407417</v>
      </c>
      <c r="H371" s="8"/>
    </row>
    <row r="372" spans="1:8" ht="12.75">
      <c r="A372" s="23"/>
      <c r="B372" s="24"/>
      <c r="C372" s="30"/>
      <c r="D372" s="30"/>
      <c r="E372" s="10" t="s">
        <v>51</v>
      </c>
      <c r="F372" s="8"/>
      <c r="G372" s="12">
        <v>0</v>
      </c>
      <c r="H372" s="8"/>
    </row>
    <row r="373" spans="1:8" ht="12.75">
      <c r="A373" s="23"/>
      <c r="B373" s="24"/>
      <c r="C373" s="30"/>
      <c r="D373" s="30"/>
      <c r="E373" s="10" t="s">
        <v>35</v>
      </c>
      <c r="F373" s="8"/>
      <c r="G373" s="12">
        <v>160.99315449960233</v>
      </c>
      <c r="H373" s="8"/>
    </row>
    <row r="374" spans="1:8" ht="12.75">
      <c r="A374" s="23"/>
      <c r="B374" s="24"/>
      <c r="C374" s="30"/>
      <c r="D374" s="30"/>
      <c r="E374" s="10" t="s">
        <v>52</v>
      </c>
      <c r="F374" s="8"/>
      <c r="G374" s="12">
        <v>0</v>
      </c>
      <c r="H374" s="8"/>
    </row>
    <row r="375" spans="1:8" ht="12.75">
      <c r="A375" s="26"/>
      <c r="B375" s="27"/>
      <c r="C375" s="31"/>
      <c r="D375" s="31"/>
      <c r="E375" s="10" t="s">
        <v>53</v>
      </c>
      <c r="F375" s="8"/>
      <c r="G375" s="12">
        <v>1306.0634366639765</v>
      </c>
      <c r="H375" s="8"/>
    </row>
    <row r="376" spans="1:8" ht="51">
      <c r="A376" s="20">
        <v>16</v>
      </c>
      <c r="B376" s="21" t="s">
        <v>91</v>
      </c>
      <c r="C376" s="29" t="s">
        <v>68</v>
      </c>
      <c r="D376" s="29" t="s">
        <v>71</v>
      </c>
      <c r="E376" s="10" t="s">
        <v>13</v>
      </c>
      <c r="F376" s="8"/>
      <c r="G376" s="12">
        <v>152.66071683313044</v>
      </c>
      <c r="H376" s="8"/>
    </row>
    <row r="377" spans="1:8" ht="12.75">
      <c r="A377" s="23"/>
      <c r="B377" s="24"/>
      <c r="C377" s="30"/>
      <c r="D377" s="30"/>
      <c r="E377" s="10" t="s">
        <v>44</v>
      </c>
      <c r="F377" s="8"/>
      <c r="G377" s="12">
        <v>0</v>
      </c>
      <c r="H377" s="8"/>
    </row>
    <row r="378" spans="1:8" ht="25.5">
      <c r="A378" s="23"/>
      <c r="B378" s="24"/>
      <c r="C378" s="30"/>
      <c r="D378" s="30"/>
      <c r="E378" s="10" t="s">
        <v>45</v>
      </c>
      <c r="F378" s="8"/>
      <c r="G378" s="12">
        <v>0</v>
      </c>
      <c r="H378" s="8"/>
    </row>
    <row r="379" spans="1:8" ht="25.5">
      <c r="A379" s="23"/>
      <c r="B379" s="24"/>
      <c r="C379" s="30"/>
      <c r="D379" s="30"/>
      <c r="E379" s="10" t="s">
        <v>14</v>
      </c>
      <c r="F379" s="8"/>
      <c r="G379" s="12">
        <v>40.490656077604484</v>
      </c>
      <c r="H379" s="8"/>
    </row>
    <row r="380" spans="1:8" ht="12.75">
      <c r="A380" s="23"/>
      <c r="B380" s="24"/>
      <c r="C380" s="30"/>
      <c r="D380" s="30"/>
      <c r="E380" s="10" t="s">
        <v>46</v>
      </c>
      <c r="F380" s="8"/>
      <c r="G380" s="12">
        <v>0</v>
      </c>
      <c r="H380" s="8"/>
    </row>
    <row r="381" spans="1:8" ht="12.75">
      <c r="A381" s="23"/>
      <c r="B381" s="24"/>
      <c r="C381" s="30"/>
      <c r="D381" s="30"/>
      <c r="E381" s="10" t="s">
        <v>15</v>
      </c>
      <c r="F381" s="8"/>
      <c r="G381" s="12">
        <v>0</v>
      </c>
      <c r="H381" s="8"/>
    </row>
    <row r="382" spans="1:8" ht="12.75">
      <c r="A382" s="23"/>
      <c r="B382" s="24"/>
      <c r="C382" s="30"/>
      <c r="D382" s="30"/>
      <c r="E382" s="10" t="s">
        <v>16</v>
      </c>
      <c r="F382" s="8"/>
      <c r="G382" s="12">
        <v>0</v>
      </c>
      <c r="H382" s="8"/>
    </row>
    <row r="383" spans="1:8" ht="12.75">
      <c r="A383" s="23"/>
      <c r="B383" s="24"/>
      <c r="C383" s="30"/>
      <c r="D383" s="30"/>
      <c r="E383" s="10" t="s">
        <v>47</v>
      </c>
      <c r="F383" s="8"/>
      <c r="G383" s="12">
        <v>0</v>
      </c>
      <c r="H383" s="8"/>
    </row>
    <row r="384" spans="1:8" ht="12.75">
      <c r="A384" s="23"/>
      <c r="B384" s="24"/>
      <c r="C384" s="30"/>
      <c r="D384" s="30"/>
      <c r="E384" s="10" t="s">
        <v>48</v>
      </c>
      <c r="F384" s="8"/>
      <c r="G384" s="12">
        <v>82.34923972539832</v>
      </c>
      <c r="H384" s="8"/>
    </row>
    <row r="385" spans="1:8" ht="12.75">
      <c r="A385" s="23"/>
      <c r="B385" s="24"/>
      <c r="C385" s="30"/>
      <c r="D385" s="30"/>
      <c r="E385" s="10" t="s">
        <v>18</v>
      </c>
      <c r="F385" s="8"/>
      <c r="G385" s="12">
        <v>0</v>
      </c>
      <c r="H385" s="8"/>
    </row>
    <row r="386" spans="1:8" ht="12.75">
      <c r="A386" s="23"/>
      <c r="B386" s="24"/>
      <c r="C386" s="30"/>
      <c r="D386" s="30"/>
      <c r="E386" s="10" t="s">
        <v>19</v>
      </c>
      <c r="F386" s="8"/>
      <c r="G386" s="12">
        <v>328.9865806305364</v>
      </c>
      <c r="H386" s="8"/>
    </row>
    <row r="387" spans="1:8" ht="12.75">
      <c r="A387" s="23"/>
      <c r="B387" s="24"/>
      <c r="C387" s="30"/>
      <c r="D387" s="30"/>
      <c r="E387" s="10" t="s">
        <v>20</v>
      </c>
      <c r="F387" s="8"/>
      <c r="G387" s="12">
        <v>73.32091776214867</v>
      </c>
      <c r="H387" s="8"/>
    </row>
    <row r="388" spans="1:8" ht="12.75">
      <c r="A388" s="23"/>
      <c r="B388" s="24"/>
      <c r="C388" s="30"/>
      <c r="D388" s="30"/>
      <c r="E388" s="10" t="s">
        <v>22</v>
      </c>
      <c r="F388" s="8"/>
      <c r="G388" s="12">
        <v>99.03795608170829</v>
      </c>
      <c r="H388" s="8"/>
    </row>
    <row r="389" spans="1:8" ht="12.75">
      <c r="A389" s="23"/>
      <c r="B389" s="24"/>
      <c r="C389" s="30"/>
      <c r="D389" s="30"/>
      <c r="E389" s="10" t="s">
        <v>49</v>
      </c>
      <c r="F389" s="8"/>
      <c r="G389" s="12">
        <v>21.202877337934783</v>
      </c>
      <c r="H389" s="8"/>
    </row>
    <row r="390" spans="1:8" ht="12.75">
      <c r="A390" s="23"/>
      <c r="B390" s="24"/>
      <c r="C390" s="30"/>
      <c r="D390" s="30"/>
      <c r="E390" s="10" t="s">
        <v>50</v>
      </c>
      <c r="F390" s="8"/>
      <c r="G390" s="12">
        <v>3.419818925473352</v>
      </c>
      <c r="H390" s="8"/>
    </row>
    <row r="391" spans="1:8" ht="12.75">
      <c r="A391" s="23"/>
      <c r="B391" s="24"/>
      <c r="C391" s="30"/>
      <c r="D391" s="30"/>
      <c r="E391" s="10" t="s">
        <v>24</v>
      </c>
      <c r="F391" s="8"/>
      <c r="G391" s="12">
        <v>103.41532430631416</v>
      </c>
      <c r="H391" s="8"/>
    </row>
    <row r="392" spans="1:8" ht="25.5">
      <c r="A392" s="23"/>
      <c r="B392" s="24"/>
      <c r="C392" s="30"/>
      <c r="D392" s="30"/>
      <c r="E392" s="10" t="s">
        <v>25</v>
      </c>
      <c r="F392" s="8"/>
      <c r="G392" s="12">
        <v>0</v>
      </c>
      <c r="H392" s="8"/>
    </row>
    <row r="393" spans="1:8" ht="25.5">
      <c r="A393" s="23"/>
      <c r="B393" s="24"/>
      <c r="C393" s="30"/>
      <c r="D393" s="30"/>
      <c r="E393" s="10" t="s">
        <v>28</v>
      </c>
      <c r="F393" s="8"/>
      <c r="G393" s="12">
        <v>0</v>
      </c>
      <c r="H393" s="8"/>
    </row>
    <row r="394" spans="1:8" ht="25.5">
      <c r="A394" s="23"/>
      <c r="B394" s="24"/>
      <c r="C394" s="30"/>
      <c r="D394" s="30"/>
      <c r="E394" s="10" t="s">
        <v>29</v>
      </c>
      <c r="F394" s="8"/>
      <c r="G394" s="12">
        <v>9.028321963249649</v>
      </c>
      <c r="H394" s="8"/>
    </row>
    <row r="395" spans="1:8" ht="25.5">
      <c r="A395" s="23"/>
      <c r="B395" s="24"/>
      <c r="C395" s="30"/>
      <c r="D395" s="30"/>
      <c r="E395" s="10" t="s">
        <v>30</v>
      </c>
      <c r="F395" s="8"/>
      <c r="G395" s="12">
        <v>6.292466822870967</v>
      </c>
      <c r="H395" s="8"/>
    </row>
    <row r="396" spans="1:8" ht="12.75">
      <c r="A396" s="23"/>
      <c r="B396" s="24"/>
      <c r="C396" s="30"/>
      <c r="D396" s="30"/>
      <c r="E396" s="10" t="s">
        <v>51</v>
      </c>
      <c r="F396" s="8"/>
      <c r="G396" s="12">
        <v>0</v>
      </c>
      <c r="H396" s="8"/>
    </row>
    <row r="397" spans="1:8" ht="12.75">
      <c r="A397" s="23"/>
      <c r="B397" s="24"/>
      <c r="C397" s="30"/>
      <c r="D397" s="30"/>
      <c r="E397" s="10" t="s">
        <v>35</v>
      </c>
      <c r="F397" s="8"/>
      <c r="G397" s="12">
        <v>42.5425474328885</v>
      </c>
      <c r="H397" s="8"/>
    </row>
    <row r="398" spans="1:8" ht="12.75">
      <c r="A398" s="23"/>
      <c r="B398" s="24"/>
      <c r="C398" s="30"/>
      <c r="D398" s="30"/>
      <c r="E398" s="10" t="s">
        <v>52</v>
      </c>
      <c r="F398" s="8"/>
      <c r="G398" s="12">
        <v>0</v>
      </c>
      <c r="H398" s="8"/>
    </row>
    <row r="399" spans="1:8" ht="12.75">
      <c r="A399" s="26"/>
      <c r="B399" s="27"/>
      <c r="C399" s="31"/>
      <c r="D399" s="31"/>
      <c r="E399" s="10" t="s">
        <v>53</v>
      </c>
      <c r="F399" s="8"/>
      <c r="G399" s="12">
        <v>345.1281259587707</v>
      </c>
      <c r="H399" s="8"/>
    </row>
    <row r="400" spans="1:8" ht="51">
      <c r="A400" s="20">
        <v>17</v>
      </c>
      <c r="B400" s="32" t="s">
        <v>92</v>
      </c>
      <c r="C400" s="29" t="s">
        <v>68</v>
      </c>
      <c r="D400" s="29" t="s">
        <v>72</v>
      </c>
      <c r="E400" s="10" t="s">
        <v>13</v>
      </c>
      <c r="F400" s="8"/>
      <c r="G400" s="12">
        <v>126.49030823316521</v>
      </c>
      <c r="H400" s="8"/>
    </row>
    <row r="401" spans="1:8" ht="12.75">
      <c r="A401" s="23"/>
      <c r="B401" s="33"/>
      <c r="C401" s="30"/>
      <c r="D401" s="30"/>
      <c r="E401" s="10" t="s">
        <v>44</v>
      </c>
      <c r="F401" s="8"/>
      <c r="G401" s="12">
        <v>0</v>
      </c>
      <c r="H401" s="8"/>
    </row>
    <row r="402" spans="1:8" ht="25.5">
      <c r="A402" s="23"/>
      <c r="B402" s="33"/>
      <c r="C402" s="30"/>
      <c r="D402" s="30"/>
      <c r="E402" s="10" t="s">
        <v>45</v>
      </c>
      <c r="F402" s="8"/>
      <c r="G402" s="12">
        <v>0</v>
      </c>
      <c r="H402" s="8"/>
    </row>
    <row r="403" spans="1:8" ht="25.5">
      <c r="A403" s="23"/>
      <c r="B403" s="33"/>
      <c r="C403" s="30"/>
      <c r="D403" s="30"/>
      <c r="E403" s="10" t="s">
        <v>14</v>
      </c>
      <c r="F403" s="8"/>
      <c r="G403" s="12">
        <v>33.549400750015145</v>
      </c>
      <c r="H403" s="8"/>
    </row>
    <row r="404" spans="1:8" ht="12.75">
      <c r="A404" s="23"/>
      <c r="B404" s="33"/>
      <c r="C404" s="30"/>
      <c r="D404" s="30"/>
      <c r="E404" s="10" t="s">
        <v>46</v>
      </c>
      <c r="F404" s="8"/>
      <c r="G404" s="12">
        <v>0</v>
      </c>
      <c r="H404" s="8"/>
    </row>
    <row r="405" spans="1:8" ht="12.75">
      <c r="A405" s="23"/>
      <c r="B405" s="33"/>
      <c r="C405" s="30"/>
      <c r="D405" s="30"/>
      <c r="E405" s="10" t="s">
        <v>15</v>
      </c>
      <c r="F405" s="8"/>
      <c r="G405" s="12">
        <v>0</v>
      </c>
      <c r="H405" s="8"/>
    </row>
    <row r="406" spans="1:8" ht="12.75">
      <c r="A406" s="23"/>
      <c r="B406" s="33"/>
      <c r="C406" s="30"/>
      <c r="D406" s="30"/>
      <c r="E406" s="10" t="s">
        <v>16</v>
      </c>
      <c r="F406" s="8"/>
      <c r="G406" s="12">
        <v>0</v>
      </c>
      <c r="H406" s="8"/>
    </row>
    <row r="407" spans="1:8" ht="12.75">
      <c r="A407" s="23"/>
      <c r="B407" s="33"/>
      <c r="C407" s="30"/>
      <c r="D407" s="30"/>
      <c r="E407" s="10" t="s">
        <v>47</v>
      </c>
      <c r="F407" s="8"/>
      <c r="G407" s="12">
        <v>0</v>
      </c>
      <c r="H407" s="8"/>
    </row>
    <row r="408" spans="1:8" ht="12.75">
      <c r="A408" s="23"/>
      <c r="B408" s="33"/>
      <c r="C408" s="30"/>
      <c r="D408" s="30"/>
      <c r="E408" s="10" t="s">
        <v>48</v>
      </c>
      <c r="F408" s="8"/>
      <c r="G408" s="12">
        <v>68.23222720104432</v>
      </c>
      <c r="H408" s="8"/>
    </row>
    <row r="409" spans="1:8" ht="12.75">
      <c r="A409" s="23"/>
      <c r="B409" s="33"/>
      <c r="C409" s="30"/>
      <c r="D409" s="30"/>
      <c r="E409" s="10" t="s">
        <v>18</v>
      </c>
      <c r="F409" s="8"/>
      <c r="G409" s="12">
        <v>0</v>
      </c>
      <c r="H409" s="8"/>
    </row>
    <row r="410" spans="1:8" ht="12.75">
      <c r="A410" s="23"/>
      <c r="B410" s="33"/>
      <c r="C410" s="30"/>
      <c r="D410" s="30"/>
      <c r="E410" s="10" t="s">
        <v>19</v>
      </c>
      <c r="F410" s="8"/>
      <c r="G410" s="12">
        <v>272.58888109387306</v>
      </c>
      <c r="H410" s="8"/>
    </row>
    <row r="411" spans="1:8" ht="12.75">
      <c r="A411" s="23"/>
      <c r="B411" s="33"/>
      <c r="C411" s="30"/>
      <c r="D411" s="30"/>
      <c r="E411" s="10" t="s">
        <v>20</v>
      </c>
      <c r="F411" s="8"/>
      <c r="G411" s="12">
        <v>60.75161757435175</v>
      </c>
      <c r="H411" s="8"/>
    </row>
    <row r="412" spans="1:8" ht="12.75">
      <c r="A412" s="23"/>
      <c r="B412" s="33"/>
      <c r="C412" s="30"/>
      <c r="D412" s="30"/>
      <c r="E412" s="10" t="s">
        <v>22</v>
      </c>
      <c r="F412" s="8"/>
      <c r="G412" s="12">
        <v>82.06002075341544</v>
      </c>
      <c r="H412" s="8"/>
    </row>
    <row r="413" spans="1:8" ht="12.75">
      <c r="A413" s="23"/>
      <c r="B413" s="33"/>
      <c r="C413" s="30"/>
      <c r="D413" s="30"/>
      <c r="E413" s="10" t="s">
        <v>49</v>
      </c>
      <c r="F413" s="8"/>
      <c r="G413" s="12">
        <v>17.56809836571739</v>
      </c>
      <c r="H413" s="8"/>
    </row>
    <row r="414" spans="1:8" ht="12.75">
      <c r="A414" s="23"/>
      <c r="B414" s="33"/>
      <c r="C414" s="30"/>
      <c r="D414" s="30"/>
      <c r="E414" s="10" t="s">
        <v>50</v>
      </c>
      <c r="F414" s="8"/>
      <c r="G414" s="12">
        <v>2.833564252535063</v>
      </c>
      <c r="H414" s="8"/>
    </row>
    <row r="415" spans="1:8" ht="12.75">
      <c r="A415" s="23"/>
      <c r="B415" s="33"/>
      <c r="C415" s="30"/>
      <c r="D415" s="30"/>
      <c r="E415" s="10" t="s">
        <v>24</v>
      </c>
      <c r="F415" s="8"/>
      <c r="G415" s="12">
        <v>85.6869829966603</v>
      </c>
      <c r="H415" s="8"/>
    </row>
    <row r="416" spans="1:8" ht="25.5">
      <c r="A416" s="23"/>
      <c r="B416" s="33"/>
      <c r="C416" s="30"/>
      <c r="D416" s="30"/>
      <c r="E416" s="10" t="s">
        <v>25</v>
      </c>
      <c r="F416" s="8"/>
      <c r="G416" s="12">
        <v>0</v>
      </c>
      <c r="H416" s="8"/>
    </row>
    <row r="417" spans="1:8" ht="25.5">
      <c r="A417" s="23"/>
      <c r="B417" s="33"/>
      <c r="C417" s="30"/>
      <c r="D417" s="30"/>
      <c r="E417" s="10" t="s">
        <v>28</v>
      </c>
      <c r="F417" s="8"/>
      <c r="G417" s="12">
        <v>0</v>
      </c>
      <c r="H417" s="8"/>
    </row>
    <row r="418" spans="1:8" ht="25.5">
      <c r="A418" s="23"/>
      <c r="B418" s="33"/>
      <c r="C418" s="30"/>
      <c r="D418" s="30"/>
      <c r="E418" s="10" t="s">
        <v>29</v>
      </c>
      <c r="F418" s="8"/>
      <c r="G418" s="12">
        <v>7.480609626692566</v>
      </c>
      <c r="H418" s="8"/>
    </row>
    <row r="419" spans="1:8" ht="25.5">
      <c r="A419" s="23"/>
      <c r="B419" s="33"/>
      <c r="C419" s="30"/>
      <c r="D419" s="30"/>
      <c r="E419" s="10" t="s">
        <v>30</v>
      </c>
      <c r="F419" s="8"/>
      <c r="G419" s="12">
        <v>5.213758224664516</v>
      </c>
      <c r="H419" s="8"/>
    </row>
    <row r="420" spans="1:8" ht="12.75">
      <c r="A420" s="23"/>
      <c r="B420" s="33"/>
      <c r="C420" s="30"/>
      <c r="D420" s="30"/>
      <c r="E420" s="10" t="s">
        <v>51</v>
      </c>
      <c r="F420" s="8"/>
      <c r="G420" s="12">
        <v>0</v>
      </c>
      <c r="H420" s="8"/>
    </row>
    <row r="421" spans="1:8" ht="12.75">
      <c r="A421" s="23"/>
      <c r="B421" s="33"/>
      <c r="C421" s="30"/>
      <c r="D421" s="30"/>
      <c r="E421" s="10" t="s">
        <v>35</v>
      </c>
      <c r="F421" s="8"/>
      <c r="G421" s="12">
        <v>35.24953930153618</v>
      </c>
      <c r="H421" s="8"/>
    </row>
    <row r="422" spans="1:8" ht="12.75">
      <c r="A422" s="23"/>
      <c r="B422" s="33"/>
      <c r="C422" s="30"/>
      <c r="D422" s="30"/>
      <c r="E422" s="10" t="s">
        <v>52</v>
      </c>
      <c r="F422" s="8"/>
      <c r="G422" s="12">
        <v>0</v>
      </c>
      <c r="H422" s="8"/>
    </row>
    <row r="423" spans="1:8" ht="12.75">
      <c r="A423" s="26"/>
      <c r="B423" s="34"/>
      <c r="C423" s="31"/>
      <c r="D423" s="31"/>
      <c r="E423" s="10" t="s">
        <v>53</v>
      </c>
      <c r="F423" s="8"/>
      <c r="G423" s="12">
        <v>285.96330436583855</v>
      </c>
      <c r="H423" s="8"/>
    </row>
    <row r="424" spans="1:8" ht="51">
      <c r="A424" s="20">
        <v>18</v>
      </c>
      <c r="B424" s="32" t="s">
        <v>93</v>
      </c>
      <c r="C424" s="29" t="s">
        <v>68</v>
      </c>
      <c r="D424" s="29" t="s">
        <v>73</v>
      </c>
      <c r="E424" s="10" t="s">
        <v>13</v>
      </c>
      <c r="F424" s="8"/>
      <c r="G424" s="12">
        <v>6.106428673325218</v>
      </c>
      <c r="H424" s="8"/>
    </row>
    <row r="425" spans="1:8" ht="12.75">
      <c r="A425" s="23"/>
      <c r="B425" s="33"/>
      <c r="C425" s="30"/>
      <c r="D425" s="30"/>
      <c r="E425" s="10" t="s">
        <v>44</v>
      </c>
      <c r="F425" s="8"/>
      <c r="G425" s="12">
        <v>0</v>
      </c>
      <c r="H425" s="8"/>
    </row>
    <row r="426" spans="1:8" ht="25.5">
      <c r="A426" s="23"/>
      <c r="B426" s="33"/>
      <c r="C426" s="30"/>
      <c r="D426" s="30"/>
      <c r="E426" s="10" t="s">
        <v>45</v>
      </c>
      <c r="F426" s="8"/>
      <c r="G426" s="12">
        <v>0</v>
      </c>
      <c r="H426" s="8"/>
    </row>
    <row r="427" spans="1:8" ht="25.5">
      <c r="A427" s="23"/>
      <c r="B427" s="33"/>
      <c r="C427" s="30"/>
      <c r="D427" s="30"/>
      <c r="E427" s="10" t="s">
        <v>14</v>
      </c>
      <c r="F427" s="8"/>
      <c r="G427" s="12">
        <v>1.6196262431041797</v>
      </c>
      <c r="H427" s="8"/>
    </row>
    <row r="428" spans="1:8" ht="12.75">
      <c r="A428" s="23"/>
      <c r="B428" s="33"/>
      <c r="C428" s="30"/>
      <c r="D428" s="30"/>
      <c r="E428" s="10" t="s">
        <v>46</v>
      </c>
      <c r="F428" s="8"/>
      <c r="G428" s="12">
        <v>0</v>
      </c>
      <c r="H428" s="8"/>
    </row>
    <row r="429" spans="1:8" ht="12.75">
      <c r="A429" s="23"/>
      <c r="B429" s="33"/>
      <c r="C429" s="30"/>
      <c r="D429" s="30"/>
      <c r="E429" s="10" t="s">
        <v>15</v>
      </c>
      <c r="F429" s="8"/>
      <c r="G429" s="12">
        <v>0</v>
      </c>
      <c r="H429" s="8"/>
    </row>
    <row r="430" spans="1:8" ht="12.75">
      <c r="A430" s="23"/>
      <c r="B430" s="33"/>
      <c r="C430" s="30"/>
      <c r="D430" s="30"/>
      <c r="E430" s="10" t="s">
        <v>16</v>
      </c>
      <c r="F430" s="8"/>
      <c r="G430" s="12">
        <v>0</v>
      </c>
      <c r="H430" s="8"/>
    </row>
    <row r="431" spans="1:8" ht="12.75">
      <c r="A431" s="23"/>
      <c r="B431" s="33"/>
      <c r="C431" s="30"/>
      <c r="D431" s="30"/>
      <c r="E431" s="10" t="s">
        <v>47</v>
      </c>
      <c r="F431" s="8"/>
      <c r="G431" s="12">
        <v>0</v>
      </c>
      <c r="H431" s="8"/>
    </row>
    <row r="432" spans="1:8" ht="12.75">
      <c r="A432" s="23"/>
      <c r="B432" s="33"/>
      <c r="C432" s="30"/>
      <c r="D432" s="30"/>
      <c r="E432" s="10" t="s">
        <v>48</v>
      </c>
      <c r="F432" s="8"/>
      <c r="G432" s="12">
        <v>3.293969589015933</v>
      </c>
      <c r="H432" s="8"/>
    </row>
    <row r="433" spans="1:8" ht="12.75">
      <c r="A433" s="23"/>
      <c r="B433" s="33"/>
      <c r="C433" s="30"/>
      <c r="D433" s="30"/>
      <c r="E433" s="10" t="s">
        <v>18</v>
      </c>
      <c r="F433" s="8"/>
      <c r="G433" s="12">
        <v>0</v>
      </c>
      <c r="H433" s="8"/>
    </row>
    <row r="434" spans="1:8" ht="12.75">
      <c r="A434" s="23"/>
      <c r="B434" s="33"/>
      <c r="C434" s="30"/>
      <c r="D434" s="30"/>
      <c r="E434" s="10" t="s">
        <v>19</v>
      </c>
      <c r="F434" s="8"/>
      <c r="G434" s="12">
        <v>13.15946322522146</v>
      </c>
      <c r="H434" s="8"/>
    </row>
    <row r="435" spans="1:8" ht="12.75">
      <c r="A435" s="23"/>
      <c r="B435" s="33"/>
      <c r="C435" s="30"/>
      <c r="D435" s="30"/>
      <c r="E435" s="10" t="s">
        <v>20</v>
      </c>
      <c r="F435" s="8"/>
      <c r="G435" s="12">
        <v>2.932836710485947</v>
      </c>
      <c r="H435" s="8"/>
    </row>
    <row r="436" spans="1:8" ht="12.75">
      <c r="A436" s="23"/>
      <c r="B436" s="33"/>
      <c r="C436" s="30"/>
      <c r="D436" s="30"/>
      <c r="E436" s="10" t="s">
        <v>22</v>
      </c>
      <c r="F436" s="8"/>
      <c r="G436" s="12">
        <v>3.961518243268332</v>
      </c>
      <c r="H436" s="8"/>
    </row>
    <row r="437" spans="1:8" ht="12.75">
      <c r="A437" s="23"/>
      <c r="B437" s="33"/>
      <c r="C437" s="30"/>
      <c r="D437" s="30"/>
      <c r="E437" s="10" t="s">
        <v>49</v>
      </c>
      <c r="F437" s="8"/>
      <c r="G437" s="12">
        <v>0.8481150935173913</v>
      </c>
      <c r="H437" s="8"/>
    </row>
    <row r="438" spans="1:8" ht="12.75">
      <c r="A438" s="23"/>
      <c r="B438" s="33"/>
      <c r="C438" s="30"/>
      <c r="D438" s="30"/>
      <c r="E438" s="10" t="s">
        <v>50</v>
      </c>
      <c r="F438" s="8"/>
      <c r="G438" s="12">
        <v>0.1367927570189341</v>
      </c>
      <c r="H438" s="8"/>
    </row>
    <row r="439" spans="1:8" ht="12.75">
      <c r="A439" s="23"/>
      <c r="B439" s="33"/>
      <c r="C439" s="30"/>
      <c r="D439" s="30"/>
      <c r="E439" s="10" t="s">
        <v>24</v>
      </c>
      <c r="F439" s="8"/>
      <c r="G439" s="12">
        <v>4.136612972252567</v>
      </c>
      <c r="H439" s="8"/>
    </row>
    <row r="440" spans="1:8" ht="25.5">
      <c r="A440" s="23"/>
      <c r="B440" s="33"/>
      <c r="C440" s="30"/>
      <c r="D440" s="30"/>
      <c r="E440" s="10" t="s">
        <v>25</v>
      </c>
      <c r="F440" s="8"/>
      <c r="G440" s="12">
        <v>0</v>
      </c>
      <c r="H440" s="8"/>
    </row>
    <row r="441" spans="1:8" ht="25.5">
      <c r="A441" s="23"/>
      <c r="B441" s="33"/>
      <c r="C441" s="30"/>
      <c r="D441" s="30"/>
      <c r="E441" s="10" t="s">
        <v>28</v>
      </c>
      <c r="F441" s="8"/>
      <c r="G441" s="12">
        <v>0</v>
      </c>
      <c r="H441" s="8"/>
    </row>
    <row r="442" spans="1:8" ht="25.5">
      <c r="A442" s="23"/>
      <c r="B442" s="33"/>
      <c r="C442" s="30"/>
      <c r="D442" s="30"/>
      <c r="E442" s="10" t="s">
        <v>29</v>
      </c>
      <c r="F442" s="8"/>
      <c r="G442" s="12">
        <v>0.36113287852998593</v>
      </c>
      <c r="H442" s="8"/>
    </row>
    <row r="443" spans="1:8" ht="25.5">
      <c r="A443" s="23"/>
      <c r="B443" s="33"/>
      <c r="C443" s="30"/>
      <c r="D443" s="30"/>
      <c r="E443" s="10" t="s">
        <v>30</v>
      </c>
      <c r="F443" s="8"/>
      <c r="G443" s="12">
        <v>0.2516986729148387</v>
      </c>
      <c r="H443" s="8"/>
    </row>
    <row r="444" spans="1:8" ht="12.75">
      <c r="A444" s="23"/>
      <c r="B444" s="33"/>
      <c r="C444" s="30"/>
      <c r="D444" s="30"/>
      <c r="E444" s="10" t="s">
        <v>51</v>
      </c>
      <c r="F444" s="8"/>
      <c r="G444" s="12">
        <v>0</v>
      </c>
      <c r="H444" s="8"/>
    </row>
    <row r="445" spans="1:8" ht="12.75">
      <c r="A445" s="23"/>
      <c r="B445" s="33"/>
      <c r="C445" s="30"/>
      <c r="D445" s="30"/>
      <c r="E445" s="10" t="s">
        <v>35</v>
      </c>
      <c r="F445" s="8"/>
      <c r="G445" s="12">
        <v>1.70170189731554</v>
      </c>
      <c r="H445" s="8"/>
    </row>
    <row r="446" spans="1:8" ht="12.75">
      <c r="A446" s="23"/>
      <c r="B446" s="33"/>
      <c r="C446" s="30"/>
      <c r="D446" s="30"/>
      <c r="E446" s="10" t="s">
        <v>52</v>
      </c>
      <c r="F446" s="8"/>
      <c r="G446" s="12">
        <v>0</v>
      </c>
      <c r="H446" s="8"/>
    </row>
    <row r="447" spans="1:8" ht="12.75">
      <c r="A447" s="26"/>
      <c r="B447" s="34"/>
      <c r="C447" s="31"/>
      <c r="D447" s="31"/>
      <c r="E447" s="10" t="s">
        <v>53</v>
      </c>
      <c r="F447" s="8"/>
      <c r="G447" s="12">
        <v>13.805125038350827</v>
      </c>
      <c r="H447" s="8"/>
    </row>
    <row r="448" spans="1:8" ht="51">
      <c r="A448" s="20">
        <v>19</v>
      </c>
      <c r="B448" s="32" t="s">
        <v>94</v>
      </c>
      <c r="C448" s="29" t="s">
        <v>74</v>
      </c>
      <c r="D448" s="29" t="s">
        <v>75</v>
      </c>
      <c r="E448" s="10" t="s">
        <v>13</v>
      </c>
      <c r="F448" s="8"/>
      <c r="G448" s="12">
        <v>3663.8572039951305</v>
      </c>
      <c r="H448" s="8"/>
    </row>
    <row r="449" spans="1:8" ht="12.75">
      <c r="A449" s="23"/>
      <c r="B449" s="33"/>
      <c r="C449" s="30"/>
      <c r="D449" s="30"/>
      <c r="E449" s="10" t="s">
        <v>44</v>
      </c>
      <c r="F449" s="8"/>
      <c r="G449" s="12">
        <v>0</v>
      </c>
      <c r="H449" s="8"/>
    </row>
    <row r="450" spans="1:8" ht="25.5">
      <c r="A450" s="23"/>
      <c r="B450" s="33"/>
      <c r="C450" s="30"/>
      <c r="D450" s="30"/>
      <c r="E450" s="10" t="s">
        <v>45</v>
      </c>
      <c r="F450" s="8"/>
      <c r="G450" s="12">
        <v>0</v>
      </c>
      <c r="H450" s="8"/>
    </row>
    <row r="451" spans="1:8" ht="25.5">
      <c r="A451" s="23"/>
      <c r="B451" s="33"/>
      <c r="C451" s="30"/>
      <c r="D451" s="30"/>
      <c r="E451" s="10" t="s">
        <v>14</v>
      </c>
      <c r="F451" s="8"/>
      <c r="G451" s="12">
        <v>971.7757458625077</v>
      </c>
      <c r="H451" s="8"/>
    </row>
    <row r="452" spans="1:8" ht="12.75">
      <c r="A452" s="23"/>
      <c r="B452" s="33"/>
      <c r="C452" s="30"/>
      <c r="D452" s="30"/>
      <c r="E452" s="10" t="s">
        <v>46</v>
      </c>
      <c r="F452" s="8"/>
      <c r="G452" s="12">
        <v>0</v>
      </c>
      <c r="H452" s="8"/>
    </row>
    <row r="453" spans="1:8" ht="12.75">
      <c r="A453" s="23"/>
      <c r="B453" s="33"/>
      <c r="C453" s="30"/>
      <c r="D453" s="30"/>
      <c r="E453" s="10" t="s">
        <v>15</v>
      </c>
      <c r="F453" s="8"/>
      <c r="G453" s="12">
        <v>0</v>
      </c>
      <c r="H453" s="8"/>
    </row>
    <row r="454" spans="1:8" ht="12.75">
      <c r="A454" s="23"/>
      <c r="B454" s="33"/>
      <c r="C454" s="30"/>
      <c r="D454" s="30"/>
      <c r="E454" s="10" t="s">
        <v>16</v>
      </c>
      <c r="F454" s="8"/>
      <c r="G454" s="12">
        <v>0</v>
      </c>
      <c r="H454" s="8"/>
    </row>
    <row r="455" spans="1:8" ht="12.75">
      <c r="A455" s="23"/>
      <c r="B455" s="33"/>
      <c r="C455" s="30"/>
      <c r="D455" s="30"/>
      <c r="E455" s="10" t="s">
        <v>47</v>
      </c>
      <c r="F455" s="8"/>
      <c r="G455" s="12">
        <v>0</v>
      </c>
      <c r="H455" s="8"/>
    </row>
    <row r="456" spans="1:8" ht="12.75">
      <c r="A456" s="23"/>
      <c r="B456" s="33"/>
      <c r="C456" s="30"/>
      <c r="D456" s="30"/>
      <c r="E456" s="10" t="s">
        <v>48</v>
      </c>
      <c r="F456" s="8"/>
      <c r="G456" s="12">
        <v>1976.38175340956</v>
      </c>
      <c r="H456" s="8"/>
    </row>
    <row r="457" spans="1:8" ht="12.75">
      <c r="A457" s="23"/>
      <c r="B457" s="33"/>
      <c r="C457" s="30"/>
      <c r="D457" s="30"/>
      <c r="E457" s="10" t="s">
        <v>18</v>
      </c>
      <c r="F457" s="8"/>
      <c r="G457" s="12">
        <v>0</v>
      </c>
      <c r="H457" s="8"/>
    </row>
    <row r="458" spans="1:8" ht="12.75">
      <c r="A458" s="23"/>
      <c r="B458" s="33"/>
      <c r="C458" s="30"/>
      <c r="D458" s="30"/>
      <c r="E458" s="10" t="s">
        <v>19</v>
      </c>
      <c r="F458" s="8"/>
      <c r="G458" s="12">
        <v>7895.677935132876</v>
      </c>
      <c r="H458" s="8"/>
    </row>
    <row r="459" spans="1:8" ht="12.75">
      <c r="A459" s="23"/>
      <c r="B459" s="33"/>
      <c r="C459" s="30"/>
      <c r="D459" s="30"/>
      <c r="E459" s="10" t="s">
        <v>20</v>
      </c>
      <c r="F459" s="8"/>
      <c r="G459" s="12">
        <v>1759.702026291568</v>
      </c>
      <c r="H459" s="8"/>
    </row>
    <row r="460" spans="1:8" ht="12.75">
      <c r="A460" s="23"/>
      <c r="B460" s="33"/>
      <c r="C460" s="30"/>
      <c r="D460" s="30"/>
      <c r="E460" s="10" t="s">
        <v>22</v>
      </c>
      <c r="F460" s="8"/>
      <c r="G460" s="12">
        <v>2376.910945960999</v>
      </c>
      <c r="H460" s="8"/>
    </row>
    <row r="461" spans="1:8" ht="12.75">
      <c r="A461" s="23"/>
      <c r="B461" s="33"/>
      <c r="C461" s="30"/>
      <c r="D461" s="30"/>
      <c r="E461" s="10" t="s">
        <v>49</v>
      </c>
      <c r="F461" s="8"/>
      <c r="G461" s="12">
        <v>508.8690561104348</v>
      </c>
      <c r="H461" s="8"/>
    </row>
    <row r="462" spans="1:8" ht="12.75">
      <c r="A462" s="23"/>
      <c r="B462" s="33"/>
      <c r="C462" s="30"/>
      <c r="D462" s="30"/>
      <c r="E462" s="10" t="s">
        <v>50</v>
      </c>
      <c r="F462" s="8"/>
      <c r="G462" s="12">
        <v>82.07565421136046</v>
      </c>
      <c r="H462" s="8"/>
    </row>
    <row r="463" spans="1:8" ht="12.75">
      <c r="A463" s="23"/>
      <c r="B463" s="33"/>
      <c r="C463" s="30"/>
      <c r="D463" s="30"/>
      <c r="E463" s="10" t="s">
        <v>24</v>
      </c>
      <c r="F463" s="8"/>
      <c r="G463" s="12">
        <v>2481.96778335154</v>
      </c>
      <c r="H463" s="8"/>
    </row>
    <row r="464" spans="1:8" ht="25.5">
      <c r="A464" s="23"/>
      <c r="B464" s="33"/>
      <c r="C464" s="30"/>
      <c r="D464" s="30"/>
      <c r="E464" s="10" t="s">
        <v>25</v>
      </c>
      <c r="F464" s="8"/>
      <c r="G464" s="12">
        <v>0</v>
      </c>
      <c r="H464" s="8"/>
    </row>
    <row r="465" spans="1:8" ht="25.5">
      <c r="A465" s="23"/>
      <c r="B465" s="33"/>
      <c r="C465" s="30"/>
      <c r="D465" s="30"/>
      <c r="E465" s="10" t="s">
        <v>28</v>
      </c>
      <c r="F465" s="8"/>
      <c r="G465" s="12">
        <v>0</v>
      </c>
      <c r="H465" s="8"/>
    </row>
    <row r="466" spans="1:8" ht="25.5">
      <c r="A466" s="23"/>
      <c r="B466" s="33"/>
      <c r="C466" s="30"/>
      <c r="D466" s="30"/>
      <c r="E466" s="10" t="s">
        <v>29</v>
      </c>
      <c r="F466" s="8"/>
      <c r="G466" s="12">
        <v>216.67972711799158</v>
      </c>
      <c r="H466" s="8"/>
    </row>
    <row r="467" spans="1:8" ht="25.5">
      <c r="A467" s="23"/>
      <c r="B467" s="33"/>
      <c r="C467" s="30"/>
      <c r="D467" s="30"/>
      <c r="E467" s="10" t="s">
        <v>30</v>
      </c>
      <c r="F467" s="8"/>
      <c r="G467" s="12">
        <v>151.01920374890324</v>
      </c>
      <c r="H467" s="8"/>
    </row>
    <row r="468" spans="1:8" ht="12.75">
      <c r="A468" s="23"/>
      <c r="B468" s="33"/>
      <c r="C468" s="30"/>
      <c r="D468" s="30"/>
      <c r="E468" s="10" t="s">
        <v>51</v>
      </c>
      <c r="F468" s="8"/>
      <c r="G468" s="12">
        <v>0</v>
      </c>
      <c r="H468" s="8"/>
    </row>
    <row r="469" spans="1:8" ht="12.75">
      <c r="A469" s="23"/>
      <c r="B469" s="33"/>
      <c r="C469" s="30"/>
      <c r="D469" s="30"/>
      <c r="E469" s="10" t="s">
        <v>35</v>
      </c>
      <c r="F469" s="8"/>
      <c r="G469" s="12">
        <v>1021.021138389324</v>
      </c>
      <c r="H469" s="8"/>
    </row>
    <row r="470" spans="1:8" ht="12.75">
      <c r="A470" s="23"/>
      <c r="B470" s="33"/>
      <c r="C470" s="30"/>
      <c r="D470" s="30"/>
      <c r="E470" s="10" t="s">
        <v>52</v>
      </c>
      <c r="F470" s="8"/>
      <c r="G470" s="12">
        <v>0</v>
      </c>
      <c r="H470" s="8"/>
    </row>
    <row r="471" spans="1:8" ht="12.75">
      <c r="A471" s="26"/>
      <c r="B471" s="34"/>
      <c r="C471" s="31"/>
      <c r="D471" s="31"/>
      <c r="E471" s="10" t="s">
        <v>53</v>
      </c>
      <c r="F471" s="8"/>
      <c r="G471" s="12">
        <v>8283.075023010497</v>
      </c>
      <c r="H471" s="8"/>
    </row>
    <row r="472" spans="1:8" ht="51">
      <c r="A472" s="20">
        <v>20</v>
      </c>
      <c r="B472" s="32" t="s">
        <v>95</v>
      </c>
      <c r="C472" s="29" t="s">
        <v>76</v>
      </c>
      <c r="D472" s="29" t="s">
        <v>77</v>
      </c>
      <c r="E472" s="10" t="s">
        <v>13</v>
      </c>
      <c r="F472" s="8"/>
      <c r="G472" s="12">
        <v>6389.941433158174</v>
      </c>
      <c r="H472" s="8"/>
    </row>
    <row r="473" spans="1:8" ht="12.75">
      <c r="A473" s="23"/>
      <c r="B473" s="33"/>
      <c r="C473" s="30"/>
      <c r="D473" s="30"/>
      <c r="E473" s="10" t="s">
        <v>44</v>
      </c>
      <c r="F473" s="8"/>
      <c r="G473" s="12">
        <v>0</v>
      </c>
      <c r="H473" s="8"/>
    </row>
    <row r="474" spans="1:8" ht="25.5">
      <c r="A474" s="23"/>
      <c r="B474" s="33"/>
      <c r="C474" s="30"/>
      <c r="D474" s="30"/>
      <c r="E474" s="10" t="s">
        <v>45</v>
      </c>
      <c r="F474" s="8"/>
      <c r="G474" s="12">
        <v>0</v>
      </c>
      <c r="H474" s="8"/>
    </row>
    <row r="475" spans="1:8" ht="25.5">
      <c r="A475" s="23"/>
      <c r="B475" s="33"/>
      <c r="C475" s="30"/>
      <c r="D475" s="30"/>
      <c r="E475" s="10" t="s">
        <v>14</v>
      </c>
      <c r="F475" s="8"/>
      <c r="G475" s="12">
        <v>1694.8231758197307</v>
      </c>
      <c r="H475" s="8"/>
    </row>
    <row r="476" spans="1:8" ht="12.75">
      <c r="A476" s="23"/>
      <c r="B476" s="33"/>
      <c r="C476" s="30"/>
      <c r="D476" s="30"/>
      <c r="E476" s="10" t="s">
        <v>46</v>
      </c>
      <c r="F476" s="8"/>
      <c r="G476" s="12">
        <v>0</v>
      </c>
      <c r="H476" s="8"/>
    </row>
    <row r="477" spans="1:8" ht="12.75">
      <c r="A477" s="23"/>
      <c r="B477" s="33"/>
      <c r="C477" s="30"/>
      <c r="D477" s="30"/>
      <c r="E477" s="10" t="s">
        <v>15</v>
      </c>
      <c r="F477" s="8"/>
      <c r="G477" s="12">
        <v>0</v>
      </c>
      <c r="H477" s="8"/>
    </row>
    <row r="478" spans="1:8" ht="12.75">
      <c r="A478" s="23"/>
      <c r="B478" s="33"/>
      <c r="C478" s="30"/>
      <c r="D478" s="30"/>
      <c r="E478" s="10" t="s">
        <v>16</v>
      </c>
      <c r="F478" s="8"/>
      <c r="G478" s="12">
        <v>0</v>
      </c>
      <c r="H478" s="8"/>
    </row>
    <row r="479" spans="1:8" ht="12.75">
      <c r="A479" s="23"/>
      <c r="B479" s="33"/>
      <c r="C479" s="30"/>
      <c r="D479" s="30"/>
      <c r="E479" s="10" t="s">
        <v>47</v>
      </c>
      <c r="F479" s="8"/>
      <c r="G479" s="12">
        <v>0</v>
      </c>
      <c r="H479" s="8"/>
    </row>
    <row r="480" spans="1:8" ht="12.75">
      <c r="A480" s="23"/>
      <c r="B480" s="33"/>
      <c r="C480" s="30"/>
      <c r="D480" s="30"/>
      <c r="E480" s="10" t="s">
        <v>48</v>
      </c>
      <c r="F480" s="8"/>
      <c r="G480" s="12">
        <v>3446.903891363101</v>
      </c>
      <c r="H480" s="8"/>
    </row>
    <row r="481" spans="1:8" ht="12.75">
      <c r="A481" s="23"/>
      <c r="B481" s="33"/>
      <c r="C481" s="30"/>
      <c r="D481" s="30"/>
      <c r="E481" s="10" t="s">
        <v>18</v>
      </c>
      <c r="F481" s="8"/>
      <c r="G481" s="12">
        <v>0</v>
      </c>
      <c r="H481" s="8"/>
    </row>
    <row r="482" spans="1:8" ht="12.75">
      <c r="A482" s="23"/>
      <c r="B482" s="33"/>
      <c r="C482" s="30"/>
      <c r="D482" s="30"/>
      <c r="E482" s="10" t="s">
        <v>19</v>
      </c>
      <c r="F482" s="8"/>
      <c r="G482" s="12">
        <v>13770.438303535313</v>
      </c>
      <c r="H482" s="8"/>
    </row>
    <row r="483" spans="1:8" ht="12.75">
      <c r="A483" s="23"/>
      <c r="B483" s="33"/>
      <c r="C483" s="30"/>
      <c r="D483" s="30"/>
      <c r="E483" s="10" t="s">
        <v>20</v>
      </c>
      <c r="F483" s="8"/>
      <c r="G483" s="12">
        <v>3069.0041291870803</v>
      </c>
      <c r="H483" s="8"/>
    </row>
    <row r="484" spans="1:8" ht="12.75">
      <c r="A484" s="23"/>
      <c r="B484" s="33"/>
      <c r="C484" s="30"/>
      <c r="D484" s="30"/>
      <c r="E484" s="10" t="s">
        <v>22</v>
      </c>
      <c r="F484" s="8"/>
      <c r="G484" s="12">
        <v>4145.445875991504</v>
      </c>
      <c r="H484" s="8"/>
    </row>
    <row r="485" spans="1:8" ht="12.75">
      <c r="A485" s="23"/>
      <c r="B485" s="33"/>
      <c r="C485" s="30"/>
      <c r="D485" s="30"/>
      <c r="E485" s="10" t="s">
        <v>49</v>
      </c>
      <c r="F485" s="8"/>
      <c r="G485" s="12">
        <v>887.4918657164131</v>
      </c>
      <c r="H485" s="8"/>
    </row>
    <row r="486" spans="1:8" ht="12.75">
      <c r="A486" s="23"/>
      <c r="B486" s="33"/>
      <c r="C486" s="30"/>
      <c r="D486" s="30"/>
      <c r="E486" s="10" t="s">
        <v>50</v>
      </c>
      <c r="F486" s="8"/>
      <c r="G486" s="12">
        <v>143.1438493090989</v>
      </c>
      <c r="H486" s="8"/>
    </row>
    <row r="487" spans="1:8" ht="12.75">
      <c r="A487" s="23"/>
      <c r="B487" s="33"/>
      <c r="C487" s="30"/>
      <c r="D487" s="30"/>
      <c r="E487" s="10" t="s">
        <v>24</v>
      </c>
      <c r="F487" s="8"/>
      <c r="G487" s="12">
        <v>4328.6700031071505</v>
      </c>
      <c r="H487" s="8"/>
    </row>
    <row r="488" spans="1:8" ht="25.5">
      <c r="A488" s="23"/>
      <c r="B488" s="33"/>
      <c r="C488" s="30"/>
      <c r="D488" s="30"/>
      <c r="E488" s="10" t="s">
        <v>25</v>
      </c>
      <c r="F488" s="8"/>
      <c r="G488" s="12">
        <v>0</v>
      </c>
      <c r="H488" s="8"/>
    </row>
    <row r="489" spans="1:8" ht="25.5">
      <c r="A489" s="23"/>
      <c r="B489" s="33"/>
      <c r="C489" s="30"/>
      <c r="D489" s="30"/>
      <c r="E489" s="10" t="s">
        <v>28</v>
      </c>
      <c r="F489" s="8"/>
      <c r="G489" s="12">
        <v>0</v>
      </c>
      <c r="H489" s="8"/>
    </row>
    <row r="490" spans="1:8" ht="25.5">
      <c r="A490" s="23"/>
      <c r="B490" s="33"/>
      <c r="C490" s="30"/>
      <c r="D490" s="30"/>
      <c r="E490" s="10" t="s">
        <v>29</v>
      </c>
      <c r="F490" s="8"/>
      <c r="G490" s="12">
        <v>377.899762176021</v>
      </c>
      <c r="H490" s="8"/>
    </row>
    <row r="491" spans="1:8" ht="25.5">
      <c r="A491" s="23"/>
      <c r="B491" s="33"/>
      <c r="C491" s="30"/>
      <c r="D491" s="30"/>
      <c r="E491" s="10" t="s">
        <v>30</v>
      </c>
      <c r="F491" s="8"/>
      <c r="G491" s="12">
        <v>263.38468272874195</v>
      </c>
      <c r="H491" s="8"/>
    </row>
    <row r="492" spans="1:8" ht="12.75">
      <c r="A492" s="23"/>
      <c r="B492" s="33"/>
      <c r="C492" s="30"/>
      <c r="D492" s="30"/>
      <c r="E492" s="10" t="s">
        <v>51</v>
      </c>
      <c r="F492" s="8"/>
      <c r="G492" s="12">
        <v>0</v>
      </c>
      <c r="H492" s="8"/>
    </row>
    <row r="493" spans="1:8" ht="12.75">
      <c r="A493" s="23"/>
      <c r="B493" s="33"/>
      <c r="C493" s="30"/>
      <c r="D493" s="30"/>
      <c r="E493" s="10" t="s">
        <v>35</v>
      </c>
      <c r="F493" s="8"/>
      <c r="G493" s="12">
        <v>1780.70948540519</v>
      </c>
      <c r="H493" s="8"/>
    </row>
    <row r="494" spans="1:8" ht="12.75">
      <c r="A494" s="23"/>
      <c r="B494" s="33"/>
      <c r="C494" s="30"/>
      <c r="D494" s="30"/>
      <c r="E494" s="10" t="s">
        <v>52</v>
      </c>
      <c r="F494" s="8"/>
      <c r="G494" s="12">
        <v>0</v>
      </c>
      <c r="H494" s="8"/>
    </row>
    <row r="495" spans="1:8" ht="12.75">
      <c r="A495" s="26"/>
      <c r="B495" s="34"/>
      <c r="C495" s="31"/>
      <c r="D495" s="31"/>
      <c r="E495" s="10" t="s">
        <v>53</v>
      </c>
      <c r="F495" s="8"/>
      <c r="G495" s="12">
        <v>14446.077272274259</v>
      </c>
      <c r="H495" s="8"/>
    </row>
    <row r="496" spans="1:8" ht="51">
      <c r="A496" s="20">
        <v>21</v>
      </c>
      <c r="B496" s="32" t="s">
        <v>96</v>
      </c>
      <c r="C496" s="29" t="s">
        <v>74</v>
      </c>
      <c r="D496" s="29" t="s">
        <v>78</v>
      </c>
      <c r="E496" s="10" t="s">
        <v>13</v>
      </c>
      <c r="F496" s="8"/>
      <c r="G496" s="12">
        <v>3489.3878133286958</v>
      </c>
      <c r="H496" s="8"/>
    </row>
    <row r="497" spans="1:8" ht="12.75">
      <c r="A497" s="23"/>
      <c r="B497" s="24"/>
      <c r="C497" s="30"/>
      <c r="D497" s="30"/>
      <c r="E497" s="10" t="s">
        <v>44</v>
      </c>
      <c r="F497" s="8"/>
      <c r="G497" s="12">
        <v>0</v>
      </c>
      <c r="H497" s="8"/>
    </row>
    <row r="498" spans="1:8" ht="25.5">
      <c r="A498" s="23"/>
      <c r="B498" s="24"/>
      <c r="C498" s="30"/>
      <c r="D498" s="30"/>
      <c r="E498" s="10" t="s">
        <v>45</v>
      </c>
      <c r="F498" s="8"/>
      <c r="G498" s="12">
        <v>0</v>
      </c>
      <c r="H498" s="8"/>
    </row>
    <row r="499" spans="1:8" ht="25.5">
      <c r="A499" s="23"/>
      <c r="B499" s="24"/>
      <c r="C499" s="30"/>
      <c r="D499" s="30"/>
      <c r="E499" s="10" t="s">
        <v>14</v>
      </c>
      <c r="F499" s="8"/>
      <c r="G499" s="12">
        <v>925.5007103452455</v>
      </c>
      <c r="H499" s="8"/>
    </row>
    <row r="500" spans="1:8" ht="12.75">
      <c r="A500" s="23"/>
      <c r="B500" s="24"/>
      <c r="C500" s="30"/>
      <c r="D500" s="30"/>
      <c r="E500" s="10" t="s">
        <v>46</v>
      </c>
      <c r="F500" s="8"/>
      <c r="G500" s="12">
        <v>0</v>
      </c>
      <c r="H500" s="8"/>
    </row>
    <row r="501" spans="1:8" ht="12.75">
      <c r="A501" s="23"/>
      <c r="B501" s="24"/>
      <c r="C501" s="30"/>
      <c r="D501" s="30"/>
      <c r="E501" s="10" t="s">
        <v>15</v>
      </c>
      <c r="F501" s="8"/>
      <c r="G501" s="12">
        <v>0</v>
      </c>
      <c r="H501" s="8"/>
    </row>
    <row r="502" spans="1:8" ht="12.75">
      <c r="A502" s="23"/>
      <c r="B502" s="24"/>
      <c r="C502" s="30"/>
      <c r="D502" s="30"/>
      <c r="E502" s="10" t="s">
        <v>16</v>
      </c>
      <c r="F502" s="8"/>
      <c r="G502" s="12">
        <v>0</v>
      </c>
      <c r="H502" s="8"/>
    </row>
    <row r="503" spans="1:8" ht="12.75">
      <c r="A503" s="23"/>
      <c r="B503" s="24"/>
      <c r="C503" s="30"/>
      <c r="D503" s="30"/>
      <c r="E503" s="10" t="s">
        <v>47</v>
      </c>
      <c r="F503" s="8"/>
      <c r="G503" s="12">
        <v>0</v>
      </c>
      <c r="H503" s="8"/>
    </row>
    <row r="504" spans="1:8" ht="12.75">
      <c r="A504" s="23"/>
      <c r="B504" s="24"/>
      <c r="C504" s="30"/>
      <c r="D504" s="30"/>
      <c r="E504" s="10" t="s">
        <v>48</v>
      </c>
      <c r="F504" s="8"/>
      <c r="G504" s="12">
        <v>1882.268336580533</v>
      </c>
      <c r="H504" s="8"/>
    </row>
    <row r="505" spans="1:8" ht="12.75">
      <c r="A505" s="23"/>
      <c r="B505" s="24"/>
      <c r="C505" s="30"/>
      <c r="D505" s="30"/>
      <c r="E505" s="10" t="s">
        <v>18</v>
      </c>
      <c r="F505" s="8"/>
      <c r="G505" s="12">
        <v>0</v>
      </c>
      <c r="H505" s="8"/>
    </row>
    <row r="506" spans="1:8" ht="12.75">
      <c r="A506" s="23"/>
      <c r="B506" s="24"/>
      <c r="C506" s="30"/>
      <c r="D506" s="30"/>
      <c r="E506" s="10" t="s">
        <v>19</v>
      </c>
      <c r="F506" s="8"/>
      <c r="G506" s="12">
        <v>7519.693271555119</v>
      </c>
      <c r="H506" s="8"/>
    </row>
    <row r="507" spans="1:8" ht="12.75">
      <c r="A507" s="23"/>
      <c r="B507" s="24"/>
      <c r="C507" s="30"/>
      <c r="D507" s="30"/>
      <c r="E507" s="10" t="s">
        <v>20</v>
      </c>
      <c r="F507" s="8"/>
      <c r="G507" s="12">
        <v>1675.9066917062553</v>
      </c>
      <c r="H507" s="8"/>
    </row>
    <row r="508" spans="1:8" ht="12.75">
      <c r="A508" s="23"/>
      <c r="B508" s="24"/>
      <c r="C508" s="30"/>
      <c r="D508" s="30"/>
      <c r="E508" s="10" t="s">
        <v>22</v>
      </c>
      <c r="F508" s="8"/>
      <c r="G508" s="12">
        <v>2263.7247104390467</v>
      </c>
      <c r="H508" s="8"/>
    </row>
    <row r="509" spans="1:8" ht="12.75">
      <c r="A509" s="23"/>
      <c r="B509" s="24"/>
      <c r="C509" s="30"/>
      <c r="D509" s="30"/>
      <c r="E509" s="10" t="s">
        <v>49</v>
      </c>
      <c r="F509" s="8"/>
      <c r="G509" s="12">
        <v>484.6371962956522</v>
      </c>
      <c r="H509" s="8"/>
    </row>
    <row r="510" spans="1:8" ht="12.75">
      <c r="A510" s="23"/>
      <c r="B510" s="24"/>
      <c r="C510" s="30"/>
      <c r="D510" s="30"/>
      <c r="E510" s="10" t="s">
        <v>50</v>
      </c>
      <c r="F510" s="8"/>
      <c r="G510" s="12">
        <v>78.16728972510519</v>
      </c>
      <c r="H510" s="8"/>
    </row>
    <row r="511" spans="1:8" ht="12.75">
      <c r="A511" s="23"/>
      <c r="B511" s="24"/>
      <c r="C511" s="30"/>
      <c r="D511" s="30"/>
      <c r="E511" s="10" t="s">
        <v>24</v>
      </c>
      <c r="F511" s="8"/>
      <c r="G511" s="12">
        <v>2363.778841287181</v>
      </c>
      <c r="H511" s="8"/>
    </row>
    <row r="512" spans="1:8" ht="25.5">
      <c r="A512" s="23"/>
      <c r="B512" s="24"/>
      <c r="C512" s="30"/>
      <c r="D512" s="30"/>
      <c r="E512" s="10" t="s">
        <v>25</v>
      </c>
      <c r="F512" s="8"/>
      <c r="G512" s="12">
        <v>0</v>
      </c>
      <c r="H512" s="8"/>
    </row>
    <row r="513" spans="1:8" ht="25.5">
      <c r="A513" s="23"/>
      <c r="B513" s="24"/>
      <c r="C513" s="30"/>
      <c r="D513" s="30"/>
      <c r="E513" s="10" t="s">
        <v>28</v>
      </c>
      <c r="F513" s="8"/>
      <c r="G513" s="12">
        <v>0</v>
      </c>
      <c r="H513" s="8"/>
    </row>
    <row r="514" spans="1:8" ht="25.5">
      <c r="A514" s="23"/>
      <c r="B514" s="24"/>
      <c r="C514" s="30"/>
      <c r="D514" s="30"/>
      <c r="E514" s="10" t="s">
        <v>29</v>
      </c>
      <c r="F514" s="8"/>
      <c r="G514" s="12">
        <v>206.3616448742777</v>
      </c>
      <c r="H514" s="8"/>
    </row>
    <row r="515" spans="1:8" ht="25.5">
      <c r="A515" s="23"/>
      <c r="B515" s="24"/>
      <c r="C515" s="30"/>
      <c r="D515" s="30"/>
      <c r="E515" s="10" t="s">
        <v>30</v>
      </c>
      <c r="F515" s="8"/>
      <c r="G515" s="12">
        <v>143.82781309419354</v>
      </c>
      <c r="H515" s="8"/>
    </row>
    <row r="516" spans="1:8" ht="12.75">
      <c r="A516" s="23"/>
      <c r="B516" s="24"/>
      <c r="C516" s="30"/>
      <c r="D516" s="30"/>
      <c r="E516" s="10" t="s">
        <v>51</v>
      </c>
      <c r="F516" s="8"/>
      <c r="G516" s="12">
        <v>0</v>
      </c>
      <c r="H516" s="8"/>
    </row>
    <row r="517" spans="1:8" ht="12.75">
      <c r="A517" s="23"/>
      <c r="B517" s="24"/>
      <c r="C517" s="30"/>
      <c r="D517" s="30"/>
      <c r="E517" s="10" t="s">
        <v>35</v>
      </c>
      <c r="F517" s="8"/>
      <c r="G517" s="12">
        <v>972.4010841803085</v>
      </c>
      <c r="H517" s="8"/>
    </row>
    <row r="518" spans="1:8" ht="12.75">
      <c r="A518" s="23"/>
      <c r="B518" s="24"/>
      <c r="C518" s="30"/>
      <c r="D518" s="30"/>
      <c r="E518" s="10" t="s">
        <v>52</v>
      </c>
      <c r="F518" s="8"/>
      <c r="G518" s="12">
        <v>0</v>
      </c>
      <c r="H518" s="8"/>
    </row>
    <row r="519" spans="1:8" ht="12.75">
      <c r="A519" s="26"/>
      <c r="B519" s="27"/>
      <c r="C519" s="31"/>
      <c r="D519" s="31"/>
      <c r="E519" s="10" t="s">
        <v>53</v>
      </c>
      <c r="F519" s="8"/>
      <c r="G519" s="12">
        <v>7888.642879057616</v>
      </c>
      <c r="H519" s="8"/>
    </row>
  </sheetData>
  <sheetProtection/>
  <mergeCells count="85">
    <mergeCell ref="A496:A519"/>
    <mergeCell ref="B496:B519"/>
    <mergeCell ref="C496:C519"/>
    <mergeCell ref="D496:D519"/>
    <mergeCell ref="A448:A471"/>
    <mergeCell ref="B448:B471"/>
    <mergeCell ref="C448:C471"/>
    <mergeCell ref="D448:D471"/>
    <mergeCell ref="A472:A495"/>
    <mergeCell ref="B472:B495"/>
    <mergeCell ref="C472:C495"/>
    <mergeCell ref="D472:D495"/>
    <mergeCell ref="A400:A423"/>
    <mergeCell ref="B400:B423"/>
    <mergeCell ref="C400:C423"/>
    <mergeCell ref="D400:D423"/>
    <mergeCell ref="A424:A447"/>
    <mergeCell ref="B424:B447"/>
    <mergeCell ref="C424:C447"/>
    <mergeCell ref="D424:D447"/>
    <mergeCell ref="A352:A375"/>
    <mergeCell ref="B352:B375"/>
    <mergeCell ref="C352:C375"/>
    <mergeCell ref="D352:D375"/>
    <mergeCell ref="A376:A399"/>
    <mergeCell ref="B376:B399"/>
    <mergeCell ref="C376:C399"/>
    <mergeCell ref="D376:D399"/>
    <mergeCell ref="A304:A327"/>
    <mergeCell ref="B304:B327"/>
    <mergeCell ref="C304:C327"/>
    <mergeCell ref="D304:D327"/>
    <mergeCell ref="A328:A351"/>
    <mergeCell ref="B328:B351"/>
    <mergeCell ref="C328:C351"/>
    <mergeCell ref="D328:D351"/>
    <mergeCell ref="A256:A279"/>
    <mergeCell ref="B256:B279"/>
    <mergeCell ref="C256:C279"/>
    <mergeCell ref="D256:D279"/>
    <mergeCell ref="A280:A303"/>
    <mergeCell ref="B280:B303"/>
    <mergeCell ref="C280:C303"/>
    <mergeCell ref="D280:D303"/>
    <mergeCell ref="A208:A231"/>
    <mergeCell ref="B208:B231"/>
    <mergeCell ref="C208:C231"/>
    <mergeCell ref="D208:D231"/>
    <mergeCell ref="A232:A255"/>
    <mergeCell ref="B232:B255"/>
    <mergeCell ref="C232:C255"/>
    <mergeCell ref="D232:D255"/>
    <mergeCell ref="A160:A183"/>
    <mergeCell ref="B160:B183"/>
    <mergeCell ref="C160:C183"/>
    <mergeCell ref="D160:D183"/>
    <mergeCell ref="A184:A207"/>
    <mergeCell ref="B184:B207"/>
    <mergeCell ref="C184:C207"/>
    <mergeCell ref="D184:D207"/>
    <mergeCell ref="A112:A135"/>
    <mergeCell ref="B112:B135"/>
    <mergeCell ref="C112:C135"/>
    <mergeCell ref="D112:D135"/>
    <mergeCell ref="A136:A159"/>
    <mergeCell ref="B136:B159"/>
    <mergeCell ref="C136:C159"/>
    <mergeCell ref="D136:D159"/>
    <mergeCell ref="A64:A87"/>
    <mergeCell ref="B64:B87"/>
    <mergeCell ref="C64:C87"/>
    <mergeCell ref="D64:D87"/>
    <mergeCell ref="A88:A111"/>
    <mergeCell ref="B88:B111"/>
    <mergeCell ref="C88:C111"/>
    <mergeCell ref="D88:D111"/>
    <mergeCell ref="A6:H6"/>
    <mergeCell ref="A7:H7"/>
    <mergeCell ref="A8:H8"/>
    <mergeCell ref="A12:A39"/>
    <mergeCell ref="B12:B39"/>
    <mergeCell ref="A40:A63"/>
    <mergeCell ref="B40:B63"/>
    <mergeCell ref="C40:C63"/>
    <mergeCell ref="D40:D6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9"/>
  <sheetViews>
    <sheetView zoomScale="90" zoomScaleNormal="90" zoomScalePageLayoutView="0" workbookViewId="0" topLeftCell="A1">
      <selection activeCell="E2" sqref="E2"/>
    </sheetView>
  </sheetViews>
  <sheetFormatPr defaultColWidth="15.875" defaultRowHeight="12.75"/>
  <cols>
    <col min="1" max="1" width="5.25390625" style="1" customWidth="1"/>
    <col min="2" max="2" width="32.375" style="1" customWidth="1"/>
    <col min="3" max="3" width="21.625" style="1" customWidth="1"/>
    <col min="4" max="4" width="17.625" style="1" customWidth="1"/>
    <col min="5" max="5" width="57.625" style="1" customWidth="1"/>
    <col min="6" max="16384" width="15.875" style="1" customWidth="1"/>
  </cols>
  <sheetData>
    <row r="1" ht="12.75">
      <c r="H1" s="2" t="s">
        <v>6</v>
      </c>
    </row>
    <row r="2" ht="12.75">
      <c r="H2" s="2" t="s">
        <v>2</v>
      </c>
    </row>
    <row r="3" ht="12.75">
      <c r="H3" s="2" t="s">
        <v>3</v>
      </c>
    </row>
    <row r="4" s="3" customFormat="1" ht="15.75"/>
    <row r="5" s="3" customFormat="1" ht="15.75"/>
    <row r="6" spans="1:8" ht="16.5">
      <c r="A6" s="13" t="s">
        <v>7</v>
      </c>
      <c r="B6" s="13"/>
      <c r="C6" s="13"/>
      <c r="D6" s="13"/>
      <c r="E6" s="13"/>
      <c r="F6" s="13"/>
      <c r="G6" s="13"/>
      <c r="H6" s="13"/>
    </row>
    <row r="7" spans="1:8" ht="16.5">
      <c r="A7" s="13" t="s">
        <v>8</v>
      </c>
      <c r="B7" s="13"/>
      <c r="C7" s="13"/>
      <c r="D7" s="13"/>
      <c r="E7" s="13"/>
      <c r="F7" s="13"/>
      <c r="G7" s="13"/>
      <c r="H7" s="13"/>
    </row>
    <row r="8" spans="1:8" ht="16.5">
      <c r="A8" s="13" t="s">
        <v>98</v>
      </c>
      <c r="B8" s="13"/>
      <c r="C8" s="13"/>
      <c r="D8" s="13"/>
      <c r="E8" s="13"/>
      <c r="F8" s="13"/>
      <c r="G8" s="13"/>
      <c r="H8" s="13"/>
    </row>
    <row r="9" s="3" customFormat="1" ht="15.75"/>
    <row r="10" spans="1:8" s="5" customFormat="1" ht="130.5" customHeight="1">
      <c r="A10" s="4" t="s">
        <v>0</v>
      </c>
      <c r="B10" s="4" t="s">
        <v>1</v>
      </c>
      <c r="C10" s="4" t="s">
        <v>5</v>
      </c>
      <c r="D10" s="4" t="s">
        <v>4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9" customFormat="1" ht="11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6" customFormat="1" ht="48" customHeight="1">
      <c r="A12" s="14">
        <v>1</v>
      </c>
      <c r="B12" s="17" t="s">
        <v>41</v>
      </c>
      <c r="C12" s="11"/>
      <c r="D12" s="11"/>
      <c r="E12" s="10" t="s">
        <v>13</v>
      </c>
      <c r="F12" s="8"/>
      <c r="G12" s="12">
        <f>226.9+524.6+368.8</f>
        <v>1120.3</v>
      </c>
      <c r="H12" s="11"/>
    </row>
    <row r="13" spans="1:8" ht="25.5" customHeight="1">
      <c r="A13" s="15"/>
      <c r="B13" s="18"/>
      <c r="C13" s="8"/>
      <c r="D13" s="8"/>
      <c r="E13" s="10" t="s">
        <v>39</v>
      </c>
      <c r="F13" s="8"/>
      <c r="G13" s="12">
        <f>10.9+71.1+41.4</f>
        <v>123.4</v>
      </c>
      <c r="H13" s="8"/>
    </row>
    <row r="14" spans="1:8" ht="36.75" customHeight="1">
      <c r="A14" s="15"/>
      <c r="B14" s="18"/>
      <c r="C14" s="8"/>
      <c r="D14" s="8"/>
      <c r="E14" s="10" t="s">
        <v>14</v>
      </c>
      <c r="F14" s="8"/>
      <c r="G14" s="12">
        <f>406.8+480.3+817.4</f>
        <v>1704.5</v>
      </c>
      <c r="H14" s="8"/>
    </row>
    <row r="15" spans="1:8" ht="12.75">
      <c r="A15" s="15"/>
      <c r="B15" s="18"/>
      <c r="C15" s="8"/>
      <c r="D15" s="8"/>
      <c r="E15" s="10" t="s">
        <v>15</v>
      </c>
      <c r="F15" s="8"/>
      <c r="G15" s="12">
        <f>57.1+0.2+11.8</f>
        <v>69.10000000000001</v>
      </c>
      <c r="H15" s="8"/>
    </row>
    <row r="16" spans="1:8" ht="22.5" customHeight="1">
      <c r="A16" s="15"/>
      <c r="B16" s="18"/>
      <c r="C16" s="8"/>
      <c r="D16" s="8"/>
      <c r="E16" s="10" t="s">
        <v>16</v>
      </c>
      <c r="F16" s="8"/>
      <c r="G16" s="12">
        <f>126+24.7+131.4</f>
        <v>282.1</v>
      </c>
      <c r="H16" s="8"/>
    </row>
    <row r="17" spans="1:8" ht="22.5" customHeight="1">
      <c r="A17" s="15"/>
      <c r="B17" s="18"/>
      <c r="C17" s="8"/>
      <c r="D17" s="8"/>
      <c r="E17" s="10" t="s">
        <v>17</v>
      </c>
      <c r="F17" s="8"/>
      <c r="G17" s="12">
        <f>9.8+2.2+2.4</f>
        <v>14.4</v>
      </c>
      <c r="H17" s="8"/>
    </row>
    <row r="18" spans="1:8" ht="22.5" customHeight="1">
      <c r="A18" s="15"/>
      <c r="B18" s="18"/>
      <c r="C18" s="8"/>
      <c r="D18" s="8"/>
      <c r="E18" s="10" t="s">
        <v>40</v>
      </c>
      <c r="F18" s="8"/>
      <c r="G18" s="12">
        <f>670.1+197.3+502.3</f>
        <v>1369.7</v>
      </c>
      <c r="H18" s="8"/>
    </row>
    <row r="19" spans="1:8" ht="12.75">
      <c r="A19" s="15"/>
      <c r="B19" s="18"/>
      <c r="C19" s="8"/>
      <c r="D19" s="8"/>
      <c r="E19" s="10" t="s">
        <v>18</v>
      </c>
      <c r="F19" s="8"/>
      <c r="G19" s="12">
        <f>98.8+17.5+19.5</f>
        <v>135.8</v>
      </c>
      <c r="H19" s="8"/>
    </row>
    <row r="20" spans="1:8" ht="18.75" customHeight="1">
      <c r="A20" s="15"/>
      <c r="B20" s="18"/>
      <c r="C20" s="8"/>
      <c r="D20" s="8"/>
      <c r="E20" s="10" t="s">
        <v>19</v>
      </c>
      <c r="F20" s="8"/>
      <c r="G20" s="12">
        <f>1046.4+1170.7+1508.1</f>
        <v>3725.2000000000003</v>
      </c>
      <c r="H20" s="8"/>
    </row>
    <row r="21" spans="1:8" ht="12.75">
      <c r="A21" s="15"/>
      <c r="B21" s="18"/>
      <c r="C21" s="8"/>
      <c r="D21" s="8"/>
      <c r="E21" s="10" t="s">
        <v>20</v>
      </c>
      <c r="F21" s="8"/>
      <c r="G21" s="12">
        <f>512.7+502.7+620.8</f>
        <v>1636.2</v>
      </c>
      <c r="H21" s="8"/>
    </row>
    <row r="22" spans="1:8" ht="12.75">
      <c r="A22" s="15"/>
      <c r="B22" s="18"/>
      <c r="C22" s="8"/>
      <c r="D22" s="8"/>
      <c r="E22" s="10" t="s">
        <v>21</v>
      </c>
      <c r="F22" s="8"/>
      <c r="G22" s="12">
        <f>5.2+6.3+21.4</f>
        <v>32.9</v>
      </c>
      <c r="H22" s="8"/>
    </row>
    <row r="23" spans="1:8" ht="12.75">
      <c r="A23" s="15"/>
      <c r="B23" s="18"/>
      <c r="C23" s="8"/>
      <c r="D23" s="8"/>
      <c r="E23" s="10" t="s">
        <v>22</v>
      </c>
      <c r="F23" s="8"/>
      <c r="G23" s="12">
        <f>343.2+386.6+428</f>
        <v>1157.8</v>
      </c>
      <c r="H23" s="8"/>
    </row>
    <row r="24" spans="1:8" ht="12.75">
      <c r="A24" s="15"/>
      <c r="B24" s="18"/>
      <c r="C24" s="8"/>
      <c r="D24" s="8"/>
      <c r="E24" s="10" t="s">
        <v>23</v>
      </c>
      <c r="F24" s="8"/>
      <c r="G24" s="12">
        <f>578.7+695.5+898.6</f>
        <v>2172.8</v>
      </c>
      <c r="H24" s="8"/>
    </row>
    <row r="25" spans="1:8" ht="12.75">
      <c r="A25" s="15"/>
      <c r="B25" s="18"/>
      <c r="C25" s="8"/>
      <c r="D25" s="8"/>
      <c r="E25" s="10" t="s">
        <v>24</v>
      </c>
      <c r="F25" s="8"/>
      <c r="G25" s="12">
        <f>420.4+409.1+421.6</f>
        <v>1251.1</v>
      </c>
      <c r="H25" s="8"/>
    </row>
    <row r="26" spans="1:8" ht="36" customHeight="1">
      <c r="A26" s="15"/>
      <c r="B26" s="18"/>
      <c r="C26" s="8"/>
      <c r="D26" s="8"/>
      <c r="E26" s="10" t="s">
        <v>25</v>
      </c>
      <c r="F26" s="8"/>
      <c r="G26" s="12">
        <f>3000+7.7+1005.7</f>
        <v>4013.3999999999996</v>
      </c>
      <c r="H26" s="8"/>
    </row>
    <row r="27" spans="1:8" ht="36" customHeight="1">
      <c r="A27" s="15"/>
      <c r="B27" s="18"/>
      <c r="C27" s="8"/>
      <c r="D27" s="8"/>
      <c r="E27" s="10" t="s">
        <v>26</v>
      </c>
      <c r="F27" s="8"/>
      <c r="G27" s="12">
        <f>390+0+0.4</f>
        <v>390.4</v>
      </c>
      <c r="H27" s="8"/>
    </row>
    <row r="28" spans="1:8" ht="36" customHeight="1">
      <c r="A28" s="15"/>
      <c r="B28" s="18"/>
      <c r="C28" s="8"/>
      <c r="D28" s="8"/>
      <c r="E28" s="10" t="s">
        <v>27</v>
      </c>
      <c r="F28" s="8"/>
      <c r="G28" s="12">
        <f>798.8+147.9+160</f>
        <v>1106.6999999999998</v>
      </c>
      <c r="H28" s="8"/>
    </row>
    <row r="29" spans="1:8" ht="36" customHeight="1">
      <c r="A29" s="15"/>
      <c r="B29" s="18"/>
      <c r="C29" s="8"/>
      <c r="D29" s="8"/>
      <c r="E29" s="10" t="s">
        <v>28</v>
      </c>
      <c r="F29" s="8"/>
      <c r="G29" s="12">
        <f>227.1+85+203.9</f>
        <v>516</v>
      </c>
      <c r="H29" s="8"/>
    </row>
    <row r="30" spans="1:8" ht="30.75" customHeight="1">
      <c r="A30" s="15"/>
      <c r="B30" s="18"/>
      <c r="C30" s="8"/>
      <c r="D30" s="8"/>
      <c r="E30" s="10" t="s">
        <v>29</v>
      </c>
      <c r="F30" s="8"/>
      <c r="G30" s="12">
        <f>23.6+10.2+0</f>
        <v>33.8</v>
      </c>
      <c r="H30" s="8"/>
    </row>
    <row r="31" spans="1:8" ht="30.75" customHeight="1">
      <c r="A31" s="15"/>
      <c r="B31" s="18"/>
      <c r="C31" s="8"/>
      <c r="D31" s="8"/>
      <c r="E31" s="10" t="s">
        <v>30</v>
      </c>
      <c r="F31" s="8"/>
      <c r="G31" s="12">
        <f>129.1+0+43.3</f>
        <v>172.39999999999998</v>
      </c>
      <c r="H31" s="8"/>
    </row>
    <row r="32" spans="1:8" ht="12.75">
      <c r="A32" s="15"/>
      <c r="B32" s="18"/>
      <c r="C32" s="8"/>
      <c r="D32" s="8"/>
      <c r="E32" s="10" t="s">
        <v>31</v>
      </c>
      <c r="F32" s="8"/>
      <c r="G32" s="12">
        <f>0+0+0</f>
        <v>0</v>
      </c>
      <c r="H32" s="8"/>
    </row>
    <row r="33" spans="1:8" ht="34.5" customHeight="1">
      <c r="A33" s="15"/>
      <c r="B33" s="18"/>
      <c r="C33" s="8"/>
      <c r="D33" s="8"/>
      <c r="E33" s="10" t="s">
        <v>32</v>
      </c>
      <c r="F33" s="8"/>
      <c r="G33" s="12">
        <f>2.5+17.5+20.1</f>
        <v>40.1</v>
      </c>
      <c r="H33" s="8"/>
    </row>
    <row r="34" spans="1:8" ht="26.25" customHeight="1">
      <c r="A34" s="15"/>
      <c r="B34" s="18"/>
      <c r="C34" s="8"/>
      <c r="D34" s="8"/>
      <c r="E34" s="10" t="s">
        <v>33</v>
      </c>
      <c r="F34" s="8"/>
      <c r="G34" s="12">
        <f>546.2+5.9+148.8</f>
        <v>700.9000000000001</v>
      </c>
      <c r="H34" s="8"/>
    </row>
    <row r="35" spans="1:8" ht="12.75">
      <c r="A35" s="15"/>
      <c r="B35" s="18"/>
      <c r="C35" s="8"/>
      <c r="D35" s="8"/>
      <c r="E35" s="10" t="s">
        <v>34</v>
      </c>
      <c r="F35" s="8"/>
      <c r="G35" s="12">
        <f>124.7+168.1+224.1</f>
        <v>516.9</v>
      </c>
      <c r="H35" s="8"/>
    </row>
    <row r="36" spans="1:8" ht="12.75">
      <c r="A36" s="15"/>
      <c r="B36" s="18"/>
      <c r="C36" s="8"/>
      <c r="D36" s="8"/>
      <c r="E36" s="10" t="s">
        <v>35</v>
      </c>
      <c r="F36" s="8"/>
      <c r="G36" s="12">
        <f>0+6.8+106.4</f>
        <v>113.2</v>
      </c>
      <c r="H36" s="8"/>
    </row>
    <row r="37" spans="1:8" ht="12.75">
      <c r="A37" s="15"/>
      <c r="B37" s="18"/>
      <c r="C37" s="8"/>
      <c r="D37" s="8"/>
      <c r="E37" s="10" t="s">
        <v>36</v>
      </c>
      <c r="F37" s="8"/>
      <c r="G37" s="12">
        <f>0+0+0</f>
        <v>0</v>
      </c>
      <c r="H37" s="8"/>
    </row>
    <row r="38" spans="1:8" ht="21.75" customHeight="1">
      <c r="A38" s="15"/>
      <c r="B38" s="18"/>
      <c r="C38" s="8"/>
      <c r="D38" s="8"/>
      <c r="E38" s="10" t="s">
        <v>37</v>
      </c>
      <c r="F38" s="8"/>
      <c r="G38" s="12">
        <f>0+46.1-7</f>
        <v>39.1</v>
      </c>
      <c r="H38" s="8"/>
    </row>
    <row r="39" spans="1:8" ht="21.75" customHeight="1">
      <c r="A39" s="16"/>
      <c r="B39" s="19"/>
      <c r="C39" s="8"/>
      <c r="D39" s="8"/>
      <c r="E39" s="10" t="s">
        <v>38</v>
      </c>
      <c r="F39" s="8"/>
      <c r="G39" s="12">
        <f>0+0+0</f>
        <v>0</v>
      </c>
      <c r="H39" s="8"/>
    </row>
    <row r="40" spans="1:8" ht="51">
      <c r="A40" s="20">
        <f>A12+1</f>
        <v>2</v>
      </c>
      <c r="B40" s="21" t="s">
        <v>43</v>
      </c>
      <c r="C40" s="22"/>
      <c r="D40" s="22"/>
      <c r="E40" s="10" t="s">
        <v>13</v>
      </c>
      <c r="F40" s="8"/>
      <c r="G40" s="12">
        <v>150640.21871335886</v>
      </c>
      <c r="H40" s="8"/>
    </row>
    <row r="41" spans="1:8" ht="12.75">
      <c r="A41" s="23"/>
      <c r="B41" s="24"/>
      <c r="C41" s="25"/>
      <c r="D41" s="25"/>
      <c r="E41" s="10" t="s">
        <v>44</v>
      </c>
      <c r="F41" s="8"/>
      <c r="G41" s="12">
        <v>64678.73055577268</v>
      </c>
      <c r="H41" s="8"/>
    </row>
    <row r="42" spans="1:8" ht="25.5">
      <c r="A42" s="23"/>
      <c r="B42" s="24"/>
      <c r="C42" s="25"/>
      <c r="D42" s="25"/>
      <c r="E42" s="10" t="s">
        <v>45</v>
      </c>
      <c r="F42" s="8"/>
      <c r="G42" s="12">
        <v>698.9748299851481</v>
      </c>
      <c r="H42" s="8"/>
    </row>
    <row r="43" spans="1:8" ht="25.5">
      <c r="A43" s="23"/>
      <c r="B43" s="24"/>
      <c r="C43" s="25"/>
      <c r="D43" s="25"/>
      <c r="E43" s="10" t="s">
        <v>14</v>
      </c>
      <c r="F43" s="8"/>
      <c r="G43" s="12">
        <v>90689.80182599858</v>
      </c>
      <c r="H43" s="8"/>
    </row>
    <row r="44" spans="1:8" ht="12.75">
      <c r="A44" s="23"/>
      <c r="B44" s="24"/>
      <c r="C44" s="25"/>
      <c r="D44" s="25"/>
      <c r="E44" s="10" t="s">
        <v>46</v>
      </c>
      <c r="F44" s="8"/>
      <c r="G44" s="12">
        <v>1102.1652466192447</v>
      </c>
      <c r="H44" s="8"/>
    </row>
    <row r="45" spans="1:8" ht="12.75">
      <c r="A45" s="23"/>
      <c r="B45" s="24"/>
      <c r="C45" s="25"/>
      <c r="D45" s="25"/>
      <c r="E45" s="10" t="s">
        <v>15</v>
      </c>
      <c r="F45" s="8"/>
      <c r="G45" s="12">
        <v>2608.4577503322125</v>
      </c>
      <c r="H45" s="8"/>
    </row>
    <row r="46" spans="1:8" ht="12.75">
      <c r="A46" s="23"/>
      <c r="B46" s="24"/>
      <c r="C46" s="25"/>
      <c r="D46" s="25"/>
      <c r="E46" s="10" t="s">
        <v>16</v>
      </c>
      <c r="F46" s="8"/>
      <c r="G46" s="12">
        <v>5033.221292894551</v>
      </c>
      <c r="H46" s="8"/>
    </row>
    <row r="47" spans="1:8" ht="12.75">
      <c r="A47" s="23"/>
      <c r="B47" s="24"/>
      <c r="C47" s="25"/>
      <c r="D47" s="25"/>
      <c r="E47" s="10" t="s">
        <v>47</v>
      </c>
      <c r="F47" s="8"/>
      <c r="G47" s="12">
        <v>0</v>
      </c>
      <c r="H47" s="8"/>
    </row>
    <row r="48" spans="1:8" ht="12.75">
      <c r="A48" s="23"/>
      <c r="B48" s="24"/>
      <c r="C48" s="25"/>
      <c r="D48" s="25"/>
      <c r="E48" s="10" t="s">
        <v>48</v>
      </c>
      <c r="F48" s="8"/>
      <c r="G48" s="12">
        <v>125389.60491596966</v>
      </c>
      <c r="H48" s="8"/>
    </row>
    <row r="49" spans="1:8" ht="12.75">
      <c r="A49" s="23"/>
      <c r="B49" s="24"/>
      <c r="C49" s="25"/>
      <c r="D49" s="25"/>
      <c r="E49" s="10" t="s">
        <v>18</v>
      </c>
      <c r="F49" s="8"/>
      <c r="G49" s="12">
        <v>0</v>
      </c>
      <c r="H49" s="8"/>
    </row>
    <row r="50" spans="1:8" ht="12.75">
      <c r="A50" s="23"/>
      <c r="B50" s="24"/>
      <c r="C50" s="25"/>
      <c r="D50" s="25"/>
      <c r="E50" s="10" t="s">
        <v>19</v>
      </c>
      <c r="F50" s="8"/>
      <c r="G50" s="12">
        <v>108691.60576877979</v>
      </c>
      <c r="H50" s="8"/>
    </row>
    <row r="51" spans="1:8" ht="12.75">
      <c r="A51" s="23"/>
      <c r="B51" s="24"/>
      <c r="C51" s="25"/>
      <c r="D51" s="25"/>
      <c r="E51" s="10" t="s">
        <v>20</v>
      </c>
      <c r="F51" s="8"/>
      <c r="G51" s="12">
        <v>18442.83892363011</v>
      </c>
      <c r="H51" s="8"/>
    </row>
    <row r="52" spans="1:8" ht="12.75">
      <c r="A52" s="23"/>
      <c r="B52" s="24"/>
      <c r="C52" s="25"/>
      <c r="D52" s="25"/>
      <c r="E52" s="10" t="s">
        <v>22</v>
      </c>
      <c r="F52" s="8"/>
      <c r="G52" s="12">
        <v>39971.778968185725</v>
      </c>
      <c r="H52" s="8"/>
    </row>
    <row r="53" spans="1:8" ht="12.75">
      <c r="A53" s="23"/>
      <c r="B53" s="24"/>
      <c r="C53" s="25"/>
      <c r="D53" s="25"/>
      <c r="E53" s="10" t="s">
        <v>49</v>
      </c>
      <c r="F53" s="8"/>
      <c r="G53" s="12">
        <v>8358.066233096224</v>
      </c>
      <c r="H53" s="8"/>
    </row>
    <row r="54" spans="1:8" ht="12.75">
      <c r="A54" s="23"/>
      <c r="B54" s="24"/>
      <c r="C54" s="25"/>
      <c r="D54" s="25"/>
      <c r="E54" s="10" t="s">
        <v>50</v>
      </c>
      <c r="F54" s="8"/>
      <c r="G54" s="12">
        <v>1745.089454389119</v>
      </c>
      <c r="H54" s="8"/>
    </row>
    <row r="55" spans="1:8" ht="12.75">
      <c r="A55" s="23"/>
      <c r="B55" s="24"/>
      <c r="C55" s="25"/>
      <c r="D55" s="25"/>
      <c r="E55" s="10" t="s">
        <v>24</v>
      </c>
      <c r="F55" s="8"/>
      <c r="G55" s="12">
        <v>60765.961822871875</v>
      </c>
      <c r="H55" s="8"/>
    </row>
    <row r="56" spans="1:8" ht="25.5">
      <c r="A56" s="23"/>
      <c r="B56" s="24"/>
      <c r="C56" s="25"/>
      <c r="D56" s="25"/>
      <c r="E56" s="10" t="s">
        <v>25</v>
      </c>
      <c r="F56" s="8"/>
      <c r="G56" s="12">
        <v>0</v>
      </c>
      <c r="H56" s="8"/>
    </row>
    <row r="57" spans="1:8" ht="25.5">
      <c r="A57" s="23"/>
      <c r="B57" s="24"/>
      <c r="C57" s="25"/>
      <c r="D57" s="25"/>
      <c r="E57" s="10" t="s">
        <v>28</v>
      </c>
      <c r="F57" s="8"/>
      <c r="G57" s="12">
        <v>1616.5090283748925</v>
      </c>
      <c r="H57" s="8"/>
    </row>
    <row r="58" spans="1:8" ht="25.5">
      <c r="A58" s="23"/>
      <c r="B58" s="24"/>
      <c r="C58" s="25"/>
      <c r="D58" s="25"/>
      <c r="E58" s="10" t="s">
        <v>29</v>
      </c>
      <c r="F58" s="8"/>
      <c r="G58" s="12">
        <v>1212.37</v>
      </c>
      <c r="H58" s="8"/>
    </row>
    <row r="59" spans="1:8" ht="25.5">
      <c r="A59" s="23"/>
      <c r="B59" s="24"/>
      <c r="C59" s="25"/>
      <c r="D59" s="25"/>
      <c r="E59" s="10" t="s">
        <v>30</v>
      </c>
      <c r="F59" s="8"/>
      <c r="G59" s="12">
        <v>30199.324401625887</v>
      </c>
      <c r="H59" s="8"/>
    </row>
    <row r="60" spans="1:8" ht="12.75">
      <c r="A60" s="23"/>
      <c r="B60" s="24"/>
      <c r="C60" s="25"/>
      <c r="D60" s="25"/>
      <c r="E60" s="10" t="s">
        <v>51</v>
      </c>
      <c r="F60" s="8"/>
      <c r="G60" s="12">
        <v>0</v>
      </c>
      <c r="H60" s="8"/>
    </row>
    <row r="61" spans="1:8" ht="12.75">
      <c r="A61" s="23"/>
      <c r="B61" s="24"/>
      <c r="C61" s="25"/>
      <c r="D61" s="25"/>
      <c r="E61" s="10" t="s">
        <v>35</v>
      </c>
      <c r="F61" s="8"/>
      <c r="G61" s="12">
        <v>5970.031890877824</v>
      </c>
      <c r="H61" s="8"/>
    </row>
    <row r="62" spans="1:8" ht="12.75">
      <c r="A62" s="23"/>
      <c r="B62" s="24"/>
      <c r="C62" s="25"/>
      <c r="D62" s="25"/>
      <c r="E62" s="10" t="s">
        <v>52</v>
      </c>
      <c r="F62" s="8"/>
      <c r="G62" s="12">
        <v>0</v>
      </c>
      <c r="H62" s="8"/>
    </row>
    <row r="63" spans="1:8" ht="12.75">
      <c r="A63" s="26"/>
      <c r="B63" s="27"/>
      <c r="C63" s="28"/>
      <c r="D63" s="28"/>
      <c r="E63" s="10" t="s">
        <v>53</v>
      </c>
      <c r="F63" s="8"/>
      <c r="G63" s="12">
        <v>172139.5734808098</v>
      </c>
      <c r="H63" s="8"/>
    </row>
    <row r="64" spans="1:8" ht="51">
      <c r="A64" s="20">
        <v>3</v>
      </c>
      <c r="B64" s="21" t="s">
        <v>54</v>
      </c>
      <c r="C64" s="22"/>
      <c r="D64" s="22"/>
      <c r="E64" s="10" t="s">
        <v>13</v>
      </c>
      <c r="F64" s="8"/>
      <c r="G64" s="12">
        <v>222987.74892519345</v>
      </c>
      <c r="H64" s="8"/>
    </row>
    <row r="65" spans="1:8" ht="12.75">
      <c r="A65" s="23"/>
      <c r="B65" s="24"/>
      <c r="C65" s="25"/>
      <c r="D65" s="25"/>
      <c r="E65" s="10" t="s">
        <v>44</v>
      </c>
      <c r="F65" s="8"/>
      <c r="G65" s="12">
        <v>115802.45055889939</v>
      </c>
      <c r="H65" s="8"/>
    </row>
    <row r="66" spans="1:8" ht="25.5">
      <c r="A66" s="23"/>
      <c r="B66" s="24"/>
      <c r="C66" s="25"/>
      <c r="D66" s="25"/>
      <c r="E66" s="10" t="s">
        <v>45</v>
      </c>
      <c r="F66" s="8"/>
      <c r="G66" s="12">
        <v>1251.4623817712811</v>
      </c>
      <c r="H66" s="8"/>
    </row>
    <row r="67" spans="1:8" ht="25.5">
      <c r="A67" s="23"/>
      <c r="B67" s="24"/>
      <c r="C67" s="25"/>
      <c r="D67" s="25"/>
      <c r="E67" s="10" t="s">
        <v>14</v>
      </c>
      <c r="F67" s="8"/>
      <c r="G67" s="12">
        <v>162373.33012037835</v>
      </c>
      <c r="H67" s="8"/>
    </row>
    <row r="68" spans="1:8" ht="12.75">
      <c r="A68" s="23"/>
      <c r="B68" s="24"/>
      <c r="C68" s="25"/>
      <c r="D68" s="25"/>
      <c r="E68" s="10" t="s">
        <v>46</v>
      </c>
      <c r="F68" s="8"/>
      <c r="G68" s="12">
        <v>1973.3447979363714</v>
      </c>
      <c r="H68" s="8"/>
    </row>
    <row r="69" spans="1:8" ht="12.75">
      <c r="A69" s="23"/>
      <c r="B69" s="24"/>
      <c r="C69" s="25"/>
      <c r="D69" s="25"/>
      <c r="E69" s="10" t="s">
        <v>15</v>
      </c>
      <c r="F69" s="8"/>
      <c r="G69" s="12">
        <v>4670.249355116079</v>
      </c>
      <c r="H69" s="8"/>
    </row>
    <row r="70" spans="1:8" ht="12.75">
      <c r="A70" s="23"/>
      <c r="B70" s="24"/>
      <c r="C70" s="25"/>
      <c r="D70" s="25"/>
      <c r="E70" s="10" t="s">
        <v>16</v>
      </c>
      <c r="F70" s="8"/>
      <c r="G70" s="12">
        <v>9011.607910576095</v>
      </c>
      <c r="H70" s="8"/>
    </row>
    <row r="71" spans="1:8" ht="12.75">
      <c r="A71" s="23"/>
      <c r="B71" s="24"/>
      <c r="C71" s="25"/>
      <c r="D71" s="25"/>
      <c r="E71" s="10" t="s">
        <v>47</v>
      </c>
      <c r="F71" s="8"/>
      <c r="G71" s="12">
        <v>0</v>
      </c>
      <c r="H71" s="8"/>
    </row>
    <row r="72" spans="1:8" ht="12.75">
      <c r="A72" s="23"/>
      <c r="B72" s="24"/>
      <c r="C72" s="25"/>
      <c r="D72" s="25"/>
      <c r="E72" s="10" t="s">
        <v>48</v>
      </c>
      <c r="F72" s="8"/>
      <c r="G72" s="12">
        <v>224500.74370593292</v>
      </c>
      <c r="H72" s="8"/>
    </row>
    <row r="73" spans="1:8" ht="12.75">
      <c r="A73" s="23"/>
      <c r="B73" s="24"/>
      <c r="C73" s="25"/>
      <c r="D73" s="25"/>
      <c r="E73" s="10" t="s">
        <v>18</v>
      </c>
      <c r="F73" s="8"/>
      <c r="G73" s="12">
        <v>0</v>
      </c>
      <c r="H73" s="8"/>
    </row>
    <row r="74" spans="1:8" ht="12.75">
      <c r="A74" s="23"/>
      <c r="B74" s="24"/>
      <c r="C74" s="25"/>
      <c r="D74" s="25"/>
      <c r="E74" s="10" t="s">
        <v>19</v>
      </c>
      <c r="F74" s="8"/>
      <c r="G74" s="12">
        <v>194604.21883920894</v>
      </c>
      <c r="H74" s="8"/>
    </row>
    <row r="75" spans="1:8" ht="12.75">
      <c r="A75" s="23"/>
      <c r="B75" s="24"/>
      <c r="C75" s="25"/>
      <c r="D75" s="25"/>
      <c r="E75" s="10" t="s">
        <v>20</v>
      </c>
      <c r="F75" s="8"/>
      <c r="G75" s="12">
        <v>33020.529423903696</v>
      </c>
      <c r="H75" s="8"/>
    </row>
    <row r="76" spans="1:8" ht="12.75">
      <c r="A76" s="23"/>
      <c r="B76" s="24"/>
      <c r="C76" s="25"/>
      <c r="D76" s="25"/>
      <c r="E76" s="10" t="s">
        <v>22</v>
      </c>
      <c r="F76" s="8"/>
      <c r="G76" s="12">
        <v>71566.49411006019</v>
      </c>
      <c r="H76" s="8"/>
    </row>
    <row r="77" spans="1:8" ht="12.75">
      <c r="A77" s="23"/>
      <c r="B77" s="24"/>
      <c r="C77" s="25"/>
      <c r="D77" s="25"/>
      <c r="E77" s="10" t="s">
        <v>49</v>
      </c>
      <c r="F77" s="8"/>
      <c r="G77" s="12">
        <v>14964.503989681856</v>
      </c>
      <c r="H77" s="8"/>
    </row>
    <row r="78" spans="1:8" ht="12.75">
      <c r="A78" s="23"/>
      <c r="B78" s="24"/>
      <c r="C78" s="25"/>
      <c r="D78" s="25"/>
      <c r="E78" s="10" t="s">
        <v>50</v>
      </c>
      <c r="F78" s="8"/>
      <c r="G78" s="12">
        <v>3124.455597592433</v>
      </c>
      <c r="H78" s="8"/>
    </row>
    <row r="79" spans="1:8" ht="12.75">
      <c r="A79" s="23"/>
      <c r="B79" s="24"/>
      <c r="C79" s="25"/>
      <c r="D79" s="25"/>
      <c r="E79" s="10" t="s">
        <v>24</v>
      </c>
      <c r="F79" s="8"/>
      <c r="G79" s="12">
        <v>108796.932072227</v>
      </c>
      <c r="H79" s="8"/>
    </row>
    <row r="80" spans="1:8" ht="25.5">
      <c r="A80" s="23"/>
      <c r="B80" s="24"/>
      <c r="C80" s="25"/>
      <c r="D80" s="25"/>
      <c r="E80" s="10" t="s">
        <v>25</v>
      </c>
      <c r="F80" s="8"/>
      <c r="G80" s="12">
        <v>0</v>
      </c>
      <c r="H80" s="8"/>
    </row>
    <row r="81" spans="1:8" ht="25.5">
      <c r="A81" s="23"/>
      <c r="B81" s="24"/>
      <c r="C81" s="25"/>
      <c r="D81" s="25"/>
      <c r="E81" s="10" t="s">
        <v>28</v>
      </c>
      <c r="F81" s="8"/>
      <c r="G81" s="12">
        <v>2894.239036973345</v>
      </c>
      <c r="H81" s="8"/>
    </row>
    <row r="82" spans="1:8" ht="25.5">
      <c r="A82" s="23"/>
      <c r="B82" s="24"/>
      <c r="C82" s="25"/>
      <c r="D82" s="25"/>
      <c r="E82" s="10" t="s">
        <v>29</v>
      </c>
      <c r="F82" s="8"/>
      <c r="G82" s="12">
        <v>2170.67</v>
      </c>
      <c r="H82" s="8"/>
    </row>
    <row r="83" spans="1:8" ht="25.5">
      <c r="A83" s="23"/>
      <c r="B83" s="24"/>
      <c r="C83" s="25"/>
      <c r="D83" s="25"/>
      <c r="E83" s="10" t="s">
        <v>30</v>
      </c>
      <c r="F83" s="8"/>
      <c r="G83" s="12">
        <v>54069.63978503869</v>
      </c>
      <c r="H83" s="8"/>
    </row>
    <row r="84" spans="1:8" ht="12.75">
      <c r="A84" s="23"/>
      <c r="B84" s="24"/>
      <c r="C84" s="25"/>
      <c r="D84" s="25"/>
      <c r="E84" s="10" t="s">
        <v>51</v>
      </c>
      <c r="F84" s="8"/>
      <c r="G84" s="12">
        <v>0</v>
      </c>
      <c r="H84" s="8"/>
    </row>
    <row r="85" spans="1:8" ht="12.75">
      <c r="A85" s="23"/>
      <c r="B85" s="24"/>
      <c r="C85" s="25"/>
      <c r="D85" s="25"/>
      <c r="E85" s="10" t="s">
        <v>35</v>
      </c>
      <c r="F85" s="8"/>
      <c r="G85" s="12">
        <v>10688.887119518487</v>
      </c>
      <c r="H85" s="8"/>
    </row>
    <row r="86" spans="1:8" ht="12.75">
      <c r="A86" s="23"/>
      <c r="B86" s="24"/>
      <c r="C86" s="25"/>
      <c r="D86" s="25"/>
      <c r="E86" s="10" t="s">
        <v>52</v>
      </c>
      <c r="F86" s="8"/>
      <c r="G86" s="12">
        <v>0</v>
      </c>
      <c r="H86" s="8"/>
    </row>
    <row r="87" spans="1:8" ht="12.75">
      <c r="A87" s="26"/>
      <c r="B87" s="27"/>
      <c r="C87" s="28"/>
      <c r="D87" s="28"/>
      <c r="E87" s="10" t="s">
        <v>53</v>
      </c>
      <c r="F87" s="8"/>
      <c r="G87" s="12">
        <v>308203.0796044712</v>
      </c>
      <c r="H87" s="8"/>
    </row>
    <row r="88" spans="1:8" ht="51">
      <c r="A88" s="20">
        <v>4</v>
      </c>
      <c r="B88" s="21" t="s">
        <v>79</v>
      </c>
      <c r="C88" s="29" t="s">
        <v>55</v>
      </c>
      <c r="D88" s="29" t="s">
        <v>56</v>
      </c>
      <c r="E88" s="10" t="s">
        <v>13</v>
      </c>
      <c r="F88" s="8"/>
      <c r="G88" s="12">
        <v>80026.49980982374</v>
      </c>
      <c r="H88" s="8"/>
    </row>
    <row r="89" spans="1:8" ht="12.75">
      <c r="A89" s="23"/>
      <c r="B89" s="24"/>
      <c r="C89" s="30"/>
      <c r="D89" s="30"/>
      <c r="E89" s="10" t="s">
        <v>44</v>
      </c>
      <c r="F89" s="8"/>
      <c r="G89" s="12">
        <v>41559.52474009223</v>
      </c>
      <c r="H89" s="8"/>
    </row>
    <row r="90" spans="1:8" ht="25.5">
      <c r="A90" s="23"/>
      <c r="B90" s="24"/>
      <c r="C90" s="30"/>
      <c r="D90" s="30"/>
      <c r="E90" s="10" t="s">
        <v>45</v>
      </c>
      <c r="F90" s="8"/>
      <c r="G90" s="12">
        <v>449.12850777769086</v>
      </c>
      <c r="H90" s="8"/>
    </row>
    <row r="91" spans="1:8" ht="25.5">
      <c r="A91" s="23"/>
      <c r="B91" s="24"/>
      <c r="C91" s="30"/>
      <c r="D91" s="30"/>
      <c r="E91" s="10" t="s">
        <v>14</v>
      </c>
      <c r="F91" s="8"/>
      <c r="G91" s="12">
        <v>58273.019461237505</v>
      </c>
      <c r="H91" s="8"/>
    </row>
    <row r="92" spans="1:8" ht="12.75">
      <c r="A92" s="23"/>
      <c r="B92" s="24"/>
      <c r="C92" s="30"/>
      <c r="D92" s="30"/>
      <c r="E92" s="10" t="s">
        <v>46</v>
      </c>
      <c r="F92" s="8"/>
      <c r="G92" s="12">
        <v>708.1997967638551</v>
      </c>
      <c r="H92" s="8"/>
    </row>
    <row r="93" spans="1:8" ht="12.75">
      <c r="A93" s="23"/>
      <c r="B93" s="24"/>
      <c r="C93" s="30"/>
      <c r="D93" s="30"/>
      <c r="E93" s="10" t="s">
        <v>15</v>
      </c>
      <c r="F93" s="8"/>
      <c r="G93" s="12">
        <v>1676.072852341124</v>
      </c>
      <c r="H93" s="8"/>
    </row>
    <row r="94" spans="1:8" ht="12.75">
      <c r="A94" s="23"/>
      <c r="B94" s="24"/>
      <c r="C94" s="30"/>
      <c r="D94" s="30"/>
      <c r="E94" s="10" t="s">
        <v>16</v>
      </c>
      <c r="F94" s="8"/>
      <c r="G94" s="12">
        <v>3234.112405221605</v>
      </c>
      <c r="H94" s="8"/>
    </row>
    <row r="95" spans="1:8" ht="12.75">
      <c r="A95" s="23"/>
      <c r="B95" s="24"/>
      <c r="C95" s="30"/>
      <c r="D95" s="30"/>
      <c r="E95" s="10" t="s">
        <v>47</v>
      </c>
      <c r="F95" s="8"/>
      <c r="G95" s="12">
        <v>0</v>
      </c>
      <c r="H95" s="8"/>
    </row>
    <row r="96" spans="1:8" ht="12.75">
      <c r="A96" s="23"/>
      <c r="B96" s="24"/>
      <c r="C96" s="30"/>
      <c r="D96" s="30"/>
      <c r="E96" s="10" t="s">
        <v>48</v>
      </c>
      <c r="F96" s="8"/>
      <c r="G96" s="12">
        <v>80569.48855489542</v>
      </c>
      <c r="H96" s="8"/>
    </row>
    <row r="97" spans="1:8" ht="12.75">
      <c r="A97" s="23"/>
      <c r="B97" s="24"/>
      <c r="C97" s="30"/>
      <c r="D97" s="30"/>
      <c r="E97" s="10" t="s">
        <v>18</v>
      </c>
      <c r="F97" s="8"/>
      <c r="G97" s="12">
        <v>0</v>
      </c>
      <c r="H97" s="8"/>
    </row>
    <row r="98" spans="1:8" ht="12.75">
      <c r="A98" s="23"/>
      <c r="B98" s="24"/>
      <c r="C98" s="30"/>
      <c r="D98" s="30"/>
      <c r="E98" s="10" t="s">
        <v>19</v>
      </c>
      <c r="F98" s="8"/>
      <c r="G98" s="12">
        <v>69840.13687069823</v>
      </c>
      <c r="H98" s="8"/>
    </row>
    <row r="99" spans="1:8" ht="12.75">
      <c r="A99" s="23"/>
      <c r="B99" s="24"/>
      <c r="C99" s="30"/>
      <c r="D99" s="30"/>
      <c r="E99" s="10" t="s">
        <v>20</v>
      </c>
      <c r="F99" s="8"/>
      <c r="G99" s="12">
        <v>11850.506175949184</v>
      </c>
      <c r="H99" s="8"/>
    </row>
    <row r="100" spans="1:8" ht="12.75">
      <c r="A100" s="23"/>
      <c r="B100" s="24"/>
      <c r="C100" s="30"/>
      <c r="D100" s="30"/>
      <c r="E100" s="10" t="s">
        <v>22</v>
      </c>
      <c r="F100" s="8"/>
      <c r="G100" s="12">
        <v>25683.995863592696</v>
      </c>
      <c r="H100" s="8"/>
    </row>
    <row r="101" spans="1:8" ht="12.75">
      <c r="A101" s="23"/>
      <c r="B101" s="24"/>
      <c r="C101" s="30"/>
      <c r="D101" s="30"/>
      <c r="E101" s="10" t="s">
        <v>49</v>
      </c>
      <c r="F101" s="8"/>
      <c r="G101" s="12">
        <v>5370.504399835363</v>
      </c>
      <c r="H101" s="8"/>
    </row>
    <row r="102" spans="1:8" ht="12.75">
      <c r="A102" s="23"/>
      <c r="B102" s="24"/>
      <c r="C102" s="30"/>
      <c r="D102" s="30"/>
      <c r="E102" s="10" t="s">
        <v>50</v>
      </c>
      <c r="F102" s="8"/>
      <c r="G102" s="12">
        <v>1121.3146149367699</v>
      </c>
      <c r="H102" s="8"/>
    </row>
    <row r="103" spans="1:8" ht="12.75">
      <c r="A103" s="23"/>
      <c r="B103" s="24"/>
      <c r="C103" s="30"/>
      <c r="D103" s="30"/>
      <c r="E103" s="10" t="s">
        <v>24</v>
      </c>
      <c r="F103" s="8"/>
      <c r="G103" s="12">
        <v>39045.36314821508</v>
      </c>
      <c r="H103" s="8"/>
    </row>
    <row r="104" spans="1:8" ht="25.5">
      <c r="A104" s="23"/>
      <c r="B104" s="24"/>
      <c r="C104" s="30"/>
      <c r="D104" s="30"/>
      <c r="E104" s="10" t="s">
        <v>25</v>
      </c>
      <c r="F104" s="8"/>
      <c r="G104" s="12">
        <v>0</v>
      </c>
      <c r="H104" s="8"/>
    </row>
    <row r="105" spans="1:8" ht="25.5">
      <c r="A105" s="23"/>
      <c r="B105" s="24"/>
      <c r="C105" s="30"/>
      <c r="D105" s="30"/>
      <c r="E105" s="10" t="s">
        <v>28</v>
      </c>
      <c r="F105" s="8"/>
      <c r="G105" s="12">
        <v>1038.6930352536542</v>
      </c>
      <c r="H105" s="8"/>
    </row>
    <row r="106" spans="1:8" ht="25.5">
      <c r="A106" s="23"/>
      <c r="B106" s="24"/>
      <c r="C106" s="30"/>
      <c r="D106" s="30"/>
      <c r="E106" s="10" t="s">
        <v>29</v>
      </c>
      <c r="F106" s="8"/>
      <c r="G106" s="12">
        <v>779.0152094003982</v>
      </c>
      <c r="H106" s="8"/>
    </row>
    <row r="107" spans="1:8" ht="25.5">
      <c r="A107" s="23"/>
      <c r="B107" s="24"/>
      <c r="C107" s="30"/>
      <c r="D107" s="30"/>
      <c r="E107" s="10" t="s">
        <v>30</v>
      </c>
      <c r="F107" s="8"/>
      <c r="G107" s="12">
        <v>19404.671248241255</v>
      </c>
      <c r="H107" s="8"/>
    </row>
    <row r="108" spans="1:8" ht="12.75">
      <c r="A108" s="23"/>
      <c r="B108" s="24"/>
      <c r="C108" s="30"/>
      <c r="D108" s="30"/>
      <c r="E108" s="10" t="s">
        <v>51</v>
      </c>
      <c r="F108" s="8"/>
      <c r="G108" s="12">
        <v>0</v>
      </c>
      <c r="H108" s="8"/>
    </row>
    <row r="109" spans="1:8" ht="12.75">
      <c r="A109" s="23"/>
      <c r="B109" s="24"/>
      <c r="C109" s="30"/>
      <c r="D109" s="30"/>
      <c r="E109" s="10" t="s">
        <v>35</v>
      </c>
      <c r="F109" s="8"/>
      <c r="G109" s="12">
        <v>3836.0607120255645</v>
      </c>
      <c r="H109" s="8"/>
    </row>
    <row r="110" spans="1:8" ht="12.75">
      <c r="A110" s="23"/>
      <c r="B110" s="24"/>
      <c r="C110" s="30"/>
      <c r="D110" s="30"/>
      <c r="E110" s="10" t="s">
        <v>52</v>
      </c>
      <c r="F110" s="8"/>
      <c r="G110" s="12">
        <v>0</v>
      </c>
      <c r="H110" s="8"/>
    </row>
    <row r="111" spans="1:8" ht="12.75">
      <c r="A111" s="26"/>
      <c r="B111" s="27"/>
      <c r="C111" s="31"/>
      <c r="D111" s="31"/>
      <c r="E111" s="10" t="s">
        <v>53</v>
      </c>
      <c r="F111" s="8"/>
      <c r="G111" s="12">
        <v>110608.83033909049</v>
      </c>
      <c r="H111" s="8"/>
    </row>
    <row r="112" spans="1:8" ht="51">
      <c r="A112" s="20">
        <v>5</v>
      </c>
      <c r="B112" s="21" t="s">
        <v>80</v>
      </c>
      <c r="C112" s="29" t="s">
        <v>57</v>
      </c>
      <c r="D112" s="29" t="s">
        <v>58</v>
      </c>
      <c r="E112" s="10" t="s">
        <v>13</v>
      </c>
      <c r="F112" s="8"/>
      <c r="G112" s="12">
        <v>678.3703295137377</v>
      </c>
      <c r="H112" s="8"/>
    </row>
    <row r="113" spans="1:8" ht="12.75">
      <c r="A113" s="23"/>
      <c r="B113" s="24"/>
      <c r="C113" s="30"/>
      <c r="D113" s="30"/>
      <c r="E113" s="10" t="s">
        <v>44</v>
      </c>
      <c r="F113" s="8"/>
      <c r="G113" s="12">
        <v>352.292660048464</v>
      </c>
      <c r="H113" s="8"/>
    </row>
    <row r="114" spans="1:8" ht="25.5">
      <c r="A114" s="23"/>
      <c r="B114" s="24"/>
      <c r="C114" s="30"/>
      <c r="D114" s="30"/>
      <c r="E114" s="10" t="s">
        <v>45</v>
      </c>
      <c r="F114" s="8"/>
      <c r="G114" s="12">
        <v>3.8071820526850617</v>
      </c>
      <c r="H114" s="8"/>
    </row>
    <row r="115" spans="1:8" ht="25.5">
      <c r="A115" s="23"/>
      <c r="B115" s="24"/>
      <c r="C115" s="30"/>
      <c r="D115" s="30"/>
      <c r="E115" s="10" t="s">
        <v>14</v>
      </c>
      <c r="F115" s="8"/>
      <c r="G115" s="12">
        <v>493.9699662939338</v>
      </c>
      <c r="H115" s="8"/>
    </row>
    <row r="116" spans="1:8" ht="12.75">
      <c r="A116" s="23"/>
      <c r="B116" s="24"/>
      <c r="C116" s="30"/>
      <c r="D116" s="30"/>
      <c r="E116" s="10" t="s">
        <v>46</v>
      </c>
      <c r="F116" s="8"/>
      <c r="G116" s="12">
        <v>6.003283045415461</v>
      </c>
      <c r="H116" s="8"/>
    </row>
    <row r="117" spans="1:8" ht="12.75">
      <c r="A117" s="23"/>
      <c r="B117" s="24"/>
      <c r="C117" s="30"/>
      <c r="D117" s="30"/>
      <c r="E117" s="10" t="s">
        <v>15</v>
      </c>
      <c r="F117" s="8"/>
      <c r="G117" s="12">
        <v>14.207769874149925</v>
      </c>
      <c r="H117" s="8"/>
    </row>
    <row r="118" spans="1:8" ht="12.75">
      <c r="A118" s="23"/>
      <c r="B118" s="24"/>
      <c r="C118" s="30"/>
      <c r="D118" s="30"/>
      <c r="E118" s="10" t="s">
        <v>16</v>
      </c>
      <c r="F118" s="8"/>
      <c r="G118" s="12">
        <v>27.414992574063938</v>
      </c>
      <c r="H118" s="8"/>
    </row>
    <row r="119" spans="1:8" ht="12.75">
      <c r="A119" s="23"/>
      <c r="B119" s="24"/>
      <c r="C119" s="30"/>
      <c r="D119" s="30"/>
      <c r="E119" s="10" t="s">
        <v>47</v>
      </c>
      <c r="F119" s="8"/>
      <c r="G119" s="12">
        <v>0</v>
      </c>
      <c r="H119" s="8"/>
    </row>
    <row r="120" spans="1:8" ht="12.75">
      <c r="A120" s="23"/>
      <c r="B120" s="24"/>
      <c r="C120" s="30"/>
      <c r="D120" s="30"/>
      <c r="E120" s="10" t="s">
        <v>48</v>
      </c>
      <c r="F120" s="8"/>
      <c r="G120" s="12">
        <v>682.9731480150076</v>
      </c>
      <c r="H120" s="8"/>
    </row>
    <row r="121" spans="1:8" ht="12.75">
      <c r="A121" s="23"/>
      <c r="B121" s="24"/>
      <c r="C121" s="30"/>
      <c r="D121" s="30"/>
      <c r="E121" s="10" t="s">
        <v>18</v>
      </c>
      <c r="F121" s="8"/>
      <c r="G121" s="12">
        <v>0</v>
      </c>
      <c r="H121" s="8"/>
    </row>
    <row r="122" spans="1:8" ht="12.75">
      <c r="A122" s="23"/>
      <c r="B122" s="24"/>
      <c r="C122" s="30"/>
      <c r="D122" s="30"/>
      <c r="E122" s="10" t="s">
        <v>19</v>
      </c>
      <c r="F122" s="8"/>
      <c r="G122" s="12">
        <v>592.0223522814155</v>
      </c>
      <c r="H122" s="8"/>
    </row>
    <row r="123" spans="1:8" ht="12.75">
      <c r="A123" s="23"/>
      <c r="B123" s="24"/>
      <c r="C123" s="30"/>
      <c r="D123" s="30"/>
      <c r="E123" s="10" t="s">
        <v>20</v>
      </c>
      <c r="F123" s="8"/>
      <c r="G123" s="12">
        <v>100.45462188884076</v>
      </c>
      <c r="H123" s="8"/>
    </row>
    <row r="124" spans="1:8" ht="12.75">
      <c r="A124" s="23"/>
      <c r="B124" s="24"/>
      <c r="C124" s="30"/>
      <c r="D124" s="30"/>
      <c r="E124" s="10" t="s">
        <v>22</v>
      </c>
      <c r="F124" s="8"/>
      <c r="G124" s="12">
        <v>217.71864043310364</v>
      </c>
      <c r="H124" s="8"/>
    </row>
    <row r="125" spans="1:8" ht="12.75">
      <c r="A125" s="23"/>
      <c r="B125" s="24"/>
      <c r="C125" s="30"/>
      <c r="D125" s="30"/>
      <c r="E125" s="10" t="s">
        <v>49</v>
      </c>
      <c r="F125" s="8"/>
      <c r="G125" s="12">
        <v>45.52480550853818</v>
      </c>
      <c r="H125" s="8"/>
    </row>
    <row r="126" spans="1:8" ht="12.75">
      <c r="A126" s="23"/>
      <c r="B126" s="24"/>
      <c r="C126" s="30"/>
      <c r="D126" s="30"/>
      <c r="E126" s="10" t="s">
        <v>50</v>
      </c>
      <c r="F126" s="8"/>
      <c r="G126" s="12">
        <v>9.505183490854737</v>
      </c>
      <c r="H126" s="8"/>
    </row>
    <row r="127" spans="1:8" ht="12.75">
      <c r="A127" s="23"/>
      <c r="B127" s="24"/>
      <c r="C127" s="30"/>
      <c r="D127" s="30"/>
      <c r="E127" s="10" t="s">
        <v>24</v>
      </c>
      <c r="F127" s="8"/>
      <c r="G127" s="12">
        <v>330.9805617861941</v>
      </c>
      <c r="H127" s="8"/>
    </row>
    <row r="128" spans="1:8" ht="25.5">
      <c r="A128" s="23"/>
      <c r="B128" s="24"/>
      <c r="C128" s="30"/>
      <c r="D128" s="30"/>
      <c r="E128" s="10" t="s">
        <v>25</v>
      </c>
      <c r="F128" s="8"/>
      <c r="G128" s="12">
        <v>0</v>
      </c>
      <c r="H128" s="8"/>
    </row>
    <row r="129" spans="1:8" ht="25.5">
      <c r="A129" s="23"/>
      <c r="B129" s="24"/>
      <c r="C129" s="30"/>
      <c r="D129" s="30"/>
      <c r="E129" s="10" t="s">
        <v>28</v>
      </c>
      <c r="F129" s="8"/>
      <c r="G129" s="12">
        <v>8.80481513327601</v>
      </c>
      <c r="H129" s="8"/>
    </row>
    <row r="130" spans="1:8" ht="25.5">
      <c r="A130" s="23"/>
      <c r="B130" s="24"/>
      <c r="C130" s="30"/>
      <c r="D130" s="30"/>
      <c r="E130" s="10" t="s">
        <v>29</v>
      </c>
      <c r="F130" s="8"/>
      <c r="G130" s="12">
        <v>6.603572635976886</v>
      </c>
      <c r="H130" s="8"/>
    </row>
    <row r="131" spans="1:8" ht="25.5">
      <c r="A131" s="23"/>
      <c r="B131" s="24"/>
      <c r="C131" s="30"/>
      <c r="D131" s="30"/>
      <c r="E131" s="10" t="s">
        <v>30</v>
      </c>
      <c r="F131" s="8"/>
      <c r="G131" s="12">
        <v>164.48992846191265</v>
      </c>
      <c r="H131" s="8"/>
    </row>
    <row r="132" spans="1:8" ht="12.75">
      <c r="A132" s="23"/>
      <c r="B132" s="24"/>
      <c r="C132" s="30"/>
      <c r="D132" s="30"/>
      <c r="E132" s="10" t="s">
        <v>51</v>
      </c>
      <c r="F132" s="8"/>
      <c r="G132" s="12">
        <v>0</v>
      </c>
      <c r="H132" s="8"/>
    </row>
    <row r="133" spans="1:8" ht="12.75">
      <c r="A133" s="23"/>
      <c r="B133" s="24"/>
      <c r="C133" s="30"/>
      <c r="D133" s="30"/>
      <c r="E133" s="10" t="s">
        <v>35</v>
      </c>
      <c r="F133" s="8"/>
      <c r="G133" s="12">
        <v>32.51760073770015</v>
      </c>
      <c r="H133" s="8"/>
    </row>
    <row r="134" spans="1:8" ht="12.75">
      <c r="A134" s="23"/>
      <c r="B134" s="24"/>
      <c r="C134" s="30"/>
      <c r="D134" s="30"/>
      <c r="E134" s="10" t="s">
        <v>52</v>
      </c>
      <c r="F134" s="8"/>
      <c r="G134" s="12">
        <v>0</v>
      </c>
      <c r="H134" s="8"/>
    </row>
    <row r="135" spans="1:8" ht="12.75">
      <c r="A135" s="26"/>
      <c r="B135" s="27"/>
      <c r="C135" s="31"/>
      <c r="D135" s="31"/>
      <c r="E135" s="10" t="s">
        <v>53</v>
      </c>
      <c r="F135" s="8"/>
      <c r="G135" s="12">
        <v>937.6112770465951</v>
      </c>
      <c r="H135" s="8"/>
    </row>
    <row r="136" spans="1:8" ht="51">
      <c r="A136" s="20">
        <v>6</v>
      </c>
      <c r="B136" s="21" t="s">
        <v>81</v>
      </c>
      <c r="C136" s="29" t="s">
        <v>57</v>
      </c>
      <c r="D136" s="29" t="s">
        <v>59</v>
      </c>
      <c r="E136" s="10" t="s">
        <v>13</v>
      </c>
      <c r="F136" s="8"/>
      <c r="G136" s="12">
        <v>3312.3551245787976</v>
      </c>
      <c r="H136" s="8"/>
    </row>
    <row r="137" spans="1:8" ht="12.75">
      <c r="A137" s="23"/>
      <c r="B137" s="24"/>
      <c r="C137" s="30"/>
      <c r="D137" s="30"/>
      <c r="E137" s="10" t="s">
        <v>44</v>
      </c>
      <c r="F137" s="8"/>
      <c r="G137" s="12">
        <v>1720.1790041428903</v>
      </c>
      <c r="H137" s="8"/>
    </row>
    <row r="138" spans="1:8" ht="25.5">
      <c r="A138" s="23"/>
      <c r="B138" s="24"/>
      <c r="C138" s="30"/>
      <c r="D138" s="30"/>
      <c r="E138" s="10" t="s">
        <v>45</v>
      </c>
      <c r="F138" s="8"/>
      <c r="G138" s="12">
        <v>18.589756116626276</v>
      </c>
      <c r="H138" s="8"/>
    </row>
    <row r="139" spans="1:8" ht="25.5">
      <c r="A139" s="23"/>
      <c r="B139" s="24"/>
      <c r="C139" s="30"/>
      <c r="D139" s="30"/>
      <c r="E139" s="10" t="s">
        <v>14</v>
      </c>
      <c r="F139" s="8"/>
      <c r="G139" s="12">
        <v>2411.9627260445986</v>
      </c>
      <c r="H139" s="8"/>
    </row>
    <row r="140" spans="1:8" ht="12.75">
      <c r="A140" s="23"/>
      <c r="B140" s="24"/>
      <c r="C140" s="30"/>
      <c r="D140" s="30"/>
      <c r="E140" s="10" t="s">
        <v>46</v>
      </c>
      <c r="F140" s="8"/>
      <c r="G140" s="12">
        <v>29.31290549519268</v>
      </c>
      <c r="H140" s="8"/>
    </row>
    <row r="141" spans="1:8" ht="12.75">
      <c r="A141" s="23"/>
      <c r="B141" s="24"/>
      <c r="C141" s="30"/>
      <c r="D141" s="30"/>
      <c r="E141" s="10" t="s">
        <v>15</v>
      </c>
      <c r="F141" s="8"/>
      <c r="G141" s="12">
        <v>69.37387633862268</v>
      </c>
      <c r="H141" s="8"/>
    </row>
    <row r="142" spans="1:8" ht="12.75">
      <c r="A142" s="23"/>
      <c r="B142" s="24"/>
      <c r="C142" s="30"/>
      <c r="D142" s="30"/>
      <c r="E142" s="10" t="s">
        <v>16</v>
      </c>
      <c r="F142" s="8"/>
      <c r="G142" s="12">
        <v>133.86226842804658</v>
      </c>
      <c r="H142" s="8"/>
    </row>
    <row r="143" spans="1:8" ht="12.75">
      <c r="A143" s="23"/>
      <c r="B143" s="24"/>
      <c r="C143" s="30"/>
      <c r="D143" s="30"/>
      <c r="E143" s="10" t="s">
        <v>47</v>
      </c>
      <c r="F143" s="8"/>
      <c r="G143" s="12">
        <v>0</v>
      </c>
      <c r="H143" s="8"/>
    </row>
    <row r="144" spans="1:8" ht="12.75">
      <c r="A144" s="23"/>
      <c r="B144" s="24"/>
      <c r="C144" s="30"/>
      <c r="D144" s="30"/>
      <c r="E144" s="10" t="s">
        <v>48</v>
      </c>
      <c r="F144" s="8"/>
      <c r="G144" s="12">
        <v>3334.829824292029</v>
      </c>
      <c r="H144" s="8"/>
    </row>
    <row r="145" spans="1:8" ht="12.75">
      <c r="A145" s="23"/>
      <c r="B145" s="24"/>
      <c r="C145" s="30"/>
      <c r="D145" s="30"/>
      <c r="E145" s="10" t="s">
        <v>18</v>
      </c>
      <c r="F145" s="8"/>
      <c r="G145" s="12">
        <v>0</v>
      </c>
      <c r="H145" s="8"/>
    </row>
    <row r="146" spans="1:8" ht="12.75">
      <c r="A146" s="23"/>
      <c r="B146" s="24"/>
      <c r="C146" s="30"/>
      <c r="D146" s="30"/>
      <c r="E146" s="10" t="s">
        <v>19</v>
      </c>
      <c r="F146" s="8"/>
      <c r="G146" s="12">
        <v>2890.734141999099</v>
      </c>
      <c r="H146" s="8"/>
    </row>
    <row r="147" spans="1:8" ht="12.75">
      <c r="A147" s="23"/>
      <c r="B147" s="24"/>
      <c r="C147" s="30"/>
      <c r="D147" s="30"/>
      <c r="E147" s="10" t="s">
        <v>20</v>
      </c>
      <c r="F147" s="8"/>
      <c r="G147" s="12">
        <v>490.50108344160526</v>
      </c>
      <c r="H147" s="8"/>
    </row>
    <row r="148" spans="1:8" ht="12.75">
      <c r="A148" s="23"/>
      <c r="B148" s="24"/>
      <c r="C148" s="30"/>
      <c r="D148" s="30"/>
      <c r="E148" s="10" t="s">
        <v>22</v>
      </c>
      <c r="F148" s="8"/>
      <c r="G148" s="12">
        <v>1063.0792989897639</v>
      </c>
      <c r="H148" s="8"/>
    </row>
    <row r="149" spans="1:8" ht="12.75">
      <c r="A149" s="23"/>
      <c r="B149" s="24"/>
      <c r="C149" s="30"/>
      <c r="D149" s="30"/>
      <c r="E149" s="10" t="s">
        <v>49</v>
      </c>
      <c r="F149" s="8"/>
      <c r="G149" s="12">
        <v>222.28908939715907</v>
      </c>
      <c r="H149" s="8"/>
    </row>
    <row r="150" spans="1:8" ht="12.75">
      <c r="A150" s="23"/>
      <c r="B150" s="24"/>
      <c r="C150" s="30"/>
      <c r="D150" s="30"/>
      <c r="E150" s="10" t="s">
        <v>50</v>
      </c>
      <c r="F150" s="8"/>
      <c r="G150" s="12">
        <v>46.41202876393915</v>
      </c>
      <c r="H150" s="8"/>
    </row>
    <row r="151" spans="1:8" ht="12.75">
      <c r="A151" s="23"/>
      <c r="B151" s="24"/>
      <c r="C151" s="30"/>
      <c r="D151" s="30"/>
      <c r="E151" s="10" t="s">
        <v>24</v>
      </c>
      <c r="F151" s="8"/>
      <c r="G151" s="12">
        <v>1616.1160243466509</v>
      </c>
      <c r="H151" s="8"/>
    </row>
    <row r="152" spans="1:8" ht="25.5">
      <c r="A152" s="23"/>
      <c r="B152" s="24"/>
      <c r="C152" s="30"/>
      <c r="D152" s="30"/>
      <c r="E152" s="10" t="s">
        <v>25</v>
      </c>
      <c r="F152" s="8"/>
      <c r="G152" s="12">
        <v>0</v>
      </c>
      <c r="H152" s="8"/>
    </row>
    <row r="153" spans="1:8" ht="25.5">
      <c r="A153" s="23"/>
      <c r="B153" s="24"/>
      <c r="C153" s="30"/>
      <c r="D153" s="30"/>
      <c r="E153" s="10" t="s">
        <v>28</v>
      </c>
      <c r="F153" s="8"/>
      <c r="G153" s="12">
        <v>42.99226139294927</v>
      </c>
      <c r="H153" s="8"/>
    </row>
    <row r="154" spans="1:8" ht="25.5">
      <c r="A154" s="23"/>
      <c r="B154" s="24"/>
      <c r="C154" s="30"/>
      <c r="D154" s="30"/>
      <c r="E154" s="10" t="s">
        <v>29</v>
      </c>
      <c r="F154" s="8"/>
      <c r="G154" s="12">
        <v>32.24400701160589</v>
      </c>
      <c r="H154" s="8"/>
    </row>
    <row r="155" spans="1:8" ht="25.5">
      <c r="A155" s="23"/>
      <c r="B155" s="24"/>
      <c r="C155" s="30"/>
      <c r="D155" s="30"/>
      <c r="E155" s="10" t="s">
        <v>30</v>
      </c>
      <c r="F155" s="8"/>
      <c r="G155" s="12">
        <v>803.1734788179328</v>
      </c>
      <c r="H155" s="8"/>
    </row>
    <row r="156" spans="1:8" ht="12.75">
      <c r="A156" s="23"/>
      <c r="B156" s="24"/>
      <c r="C156" s="30"/>
      <c r="D156" s="30"/>
      <c r="E156" s="10" t="s">
        <v>51</v>
      </c>
      <c r="F156" s="8"/>
      <c r="G156" s="12">
        <v>0</v>
      </c>
      <c r="H156" s="8"/>
    </row>
    <row r="157" spans="1:8" ht="12.75">
      <c r="A157" s="23"/>
      <c r="B157" s="24"/>
      <c r="C157" s="30"/>
      <c r="D157" s="30"/>
      <c r="E157" s="10" t="s">
        <v>35</v>
      </c>
      <c r="F157" s="8"/>
      <c r="G157" s="12">
        <v>158.7773473520515</v>
      </c>
      <c r="H157" s="8"/>
    </row>
    <row r="158" spans="1:8" ht="12.75">
      <c r="A158" s="23"/>
      <c r="B158" s="24"/>
      <c r="C158" s="30"/>
      <c r="D158" s="30"/>
      <c r="E158" s="10" t="s">
        <v>52</v>
      </c>
      <c r="F158" s="8"/>
      <c r="G158" s="12">
        <v>0</v>
      </c>
      <c r="H158" s="8"/>
    </row>
    <row r="159" spans="1:8" ht="12.75">
      <c r="A159" s="26"/>
      <c r="B159" s="27"/>
      <c r="C159" s="31"/>
      <c r="D159" s="31"/>
      <c r="E159" s="10" t="s">
        <v>53</v>
      </c>
      <c r="F159" s="8"/>
      <c r="G159" s="12">
        <v>4578.180063704077</v>
      </c>
      <c r="H159" s="8"/>
    </row>
    <row r="160" spans="1:8" ht="51">
      <c r="A160" s="20">
        <v>7</v>
      </c>
      <c r="B160" s="21" t="s">
        <v>82</v>
      </c>
      <c r="C160" s="29" t="s">
        <v>57</v>
      </c>
      <c r="D160" s="29" t="s">
        <v>60</v>
      </c>
      <c r="E160" s="10" t="s">
        <v>13</v>
      </c>
      <c r="F160" s="8"/>
      <c r="G160" s="12">
        <v>8381.58340723419</v>
      </c>
      <c r="H160" s="8"/>
    </row>
    <row r="161" spans="1:8" ht="12.75">
      <c r="A161" s="23"/>
      <c r="B161" s="24"/>
      <c r="C161" s="30"/>
      <c r="D161" s="30"/>
      <c r="E161" s="10" t="s">
        <v>44</v>
      </c>
      <c r="F161" s="8"/>
      <c r="G161" s="12">
        <v>4352.74095208317</v>
      </c>
      <c r="H161" s="8"/>
    </row>
    <row r="162" spans="1:8" ht="25.5">
      <c r="A162" s="23"/>
      <c r="B162" s="24"/>
      <c r="C162" s="30"/>
      <c r="D162" s="30"/>
      <c r="E162" s="10" t="s">
        <v>45</v>
      </c>
      <c r="F162" s="8"/>
      <c r="G162" s="12">
        <v>47.03951887751113</v>
      </c>
      <c r="H162" s="8"/>
    </row>
    <row r="163" spans="1:8" ht="25.5">
      <c r="A163" s="23"/>
      <c r="B163" s="24"/>
      <c r="C163" s="30"/>
      <c r="D163" s="30"/>
      <c r="E163" s="10" t="s">
        <v>14</v>
      </c>
      <c r="F163" s="8"/>
      <c r="G163" s="12">
        <v>6103.2304819832525</v>
      </c>
      <c r="H163" s="8"/>
    </row>
    <row r="164" spans="1:8" ht="12.75">
      <c r="A164" s="23"/>
      <c r="B164" s="24"/>
      <c r="C164" s="30"/>
      <c r="D164" s="30"/>
      <c r="E164" s="10" t="s">
        <v>46</v>
      </c>
      <c r="F164" s="8"/>
      <c r="G164" s="12">
        <v>74.17337606503555</v>
      </c>
      <c r="H164" s="8"/>
    </row>
    <row r="165" spans="1:8" ht="12.75">
      <c r="A165" s="23"/>
      <c r="B165" s="24"/>
      <c r="C165" s="30"/>
      <c r="D165" s="30"/>
      <c r="E165" s="10" t="s">
        <v>15</v>
      </c>
      <c r="F165" s="8"/>
      <c r="G165" s="12">
        <v>175.5436566872508</v>
      </c>
      <c r="H165" s="8"/>
    </row>
    <row r="166" spans="1:8" ht="12.75">
      <c r="A166" s="23"/>
      <c r="B166" s="24"/>
      <c r="C166" s="30"/>
      <c r="D166" s="30"/>
      <c r="E166" s="10" t="s">
        <v>16</v>
      </c>
      <c r="F166" s="8"/>
      <c r="G166" s="12">
        <v>338.725084030329</v>
      </c>
      <c r="H166" s="8"/>
    </row>
    <row r="167" spans="1:8" ht="12.75">
      <c r="A167" s="23"/>
      <c r="B167" s="24"/>
      <c r="C167" s="30"/>
      <c r="D167" s="30"/>
      <c r="E167" s="10" t="s">
        <v>47</v>
      </c>
      <c r="F167" s="8"/>
      <c r="G167" s="12">
        <v>0</v>
      </c>
      <c r="H167" s="8"/>
    </row>
    <row r="168" spans="1:8" ht="12.75">
      <c r="A168" s="23"/>
      <c r="B168" s="24"/>
      <c r="C168" s="30"/>
      <c r="D168" s="30"/>
      <c r="E168" s="10" t="s">
        <v>48</v>
      </c>
      <c r="F168" s="8"/>
      <c r="G168" s="12">
        <v>8438.45338738855</v>
      </c>
      <c r="H168" s="8"/>
    </row>
    <row r="169" spans="1:8" ht="12.75">
      <c r="A169" s="23"/>
      <c r="B169" s="24"/>
      <c r="C169" s="30"/>
      <c r="D169" s="30"/>
      <c r="E169" s="10" t="s">
        <v>18</v>
      </c>
      <c r="F169" s="8"/>
      <c r="G169" s="12">
        <v>0</v>
      </c>
      <c r="H169" s="8"/>
    </row>
    <row r="170" spans="1:8" ht="12.75">
      <c r="A170" s="23"/>
      <c r="B170" s="24"/>
      <c r="C170" s="30"/>
      <c r="D170" s="30"/>
      <c r="E170" s="10" t="s">
        <v>19</v>
      </c>
      <c r="F170" s="8"/>
      <c r="G170" s="12">
        <v>7314.713672914519</v>
      </c>
      <c r="H170" s="8"/>
    </row>
    <row r="171" spans="1:8" ht="12.75">
      <c r="A171" s="23"/>
      <c r="B171" s="24"/>
      <c r="C171" s="30"/>
      <c r="D171" s="30"/>
      <c r="E171" s="10" t="s">
        <v>20</v>
      </c>
      <c r="F171" s="8"/>
      <c r="G171" s="12">
        <v>1241.163941540638</v>
      </c>
      <c r="H171" s="8"/>
    </row>
    <row r="172" spans="1:8" ht="12.75">
      <c r="A172" s="23"/>
      <c r="B172" s="24"/>
      <c r="C172" s="30"/>
      <c r="D172" s="30"/>
      <c r="E172" s="10" t="s">
        <v>22</v>
      </c>
      <c r="F172" s="8"/>
      <c r="G172" s="12">
        <v>2690.0158581636983</v>
      </c>
      <c r="H172" s="8"/>
    </row>
    <row r="173" spans="1:8" ht="12.75">
      <c r="A173" s="23"/>
      <c r="B173" s="24"/>
      <c r="C173" s="30"/>
      <c r="D173" s="30"/>
      <c r="E173" s="10" t="s">
        <v>49</v>
      </c>
      <c r="F173" s="8"/>
      <c r="G173" s="12">
        <v>562.4803118105713</v>
      </c>
      <c r="H173" s="8"/>
    </row>
    <row r="174" spans="1:8" ht="12.75">
      <c r="A174" s="23"/>
      <c r="B174" s="24"/>
      <c r="C174" s="30"/>
      <c r="D174" s="30"/>
      <c r="E174" s="10" t="s">
        <v>50</v>
      </c>
      <c r="F174" s="8"/>
      <c r="G174" s="12">
        <v>117.44099758427161</v>
      </c>
      <c r="H174" s="8"/>
    </row>
    <row r="175" spans="1:8" ht="12.75">
      <c r="A175" s="23"/>
      <c r="B175" s="24"/>
      <c r="C175" s="30"/>
      <c r="D175" s="30"/>
      <c r="E175" s="10" t="s">
        <v>24</v>
      </c>
      <c r="F175" s="8"/>
      <c r="G175" s="12">
        <v>4089.4199880067645</v>
      </c>
      <c r="H175" s="8"/>
    </row>
    <row r="176" spans="1:8" ht="25.5">
      <c r="A176" s="23"/>
      <c r="B176" s="24"/>
      <c r="C176" s="30"/>
      <c r="D176" s="30"/>
      <c r="E176" s="10" t="s">
        <v>25</v>
      </c>
      <c r="F176" s="8"/>
      <c r="G176" s="12">
        <v>0</v>
      </c>
      <c r="H176" s="8"/>
    </row>
    <row r="177" spans="1:8" ht="25.5">
      <c r="A177" s="23"/>
      <c r="B177" s="24"/>
      <c r="C177" s="30"/>
      <c r="D177" s="30"/>
      <c r="E177" s="10" t="s">
        <v>28</v>
      </c>
      <c r="F177" s="8"/>
      <c r="G177" s="12">
        <v>108.78761822871881</v>
      </c>
      <c r="H177" s="8"/>
    </row>
    <row r="178" spans="1:8" ht="25.5">
      <c r="A178" s="23"/>
      <c r="B178" s="24"/>
      <c r="C178" s="30"/>
      <c r="D178" s="30"/>
      <c r="E178" s="10" t="s">
        <v>29</v>
      </c>
      <c r="F178" s="8"/>
      <c r="G178" s="12">
        <v>81.59023534216753</v>
      </c>
      <c r="H178" s="8"/>
    </row>
    <row r="179" spans="1:8" ht="25.5">
      <c r="A179" s="23"/>
      <c r="B179" s="24"/>
      <c r="C179" s="30"/>
      <c r="D179" s="30"/>
      <c r="E179" s="10" t="s">
        <v>30</v>
      </c>
      <c r="F179" s="8"/>
      <c r="G179" s="12">
        <v>2032.350170800897</v>
      </c>
      <c r="H179" s="8"/>
    </row>
    <row r="180" spans="1:8" ht="12.75">
      <c r="A180" s="23"/>
      <c r="B180" s="24"/>
      <c r="C180" s="30"/>
      <c r="D180" s="30"/>
      <c r="E180" s="10" t="s">
        <v>51</v>
      </c>
      <c r="F180" s="8"/>
      <c r="G180" s="12">
        <v>0</v>
      </c>
      <c r="H180" s="8"/>
    </row>
    <row r="181" spans="1:8" ht="12.75">
      <c r="A181" s="23"/>
      <c r="B181" s="24"/>
      <c r="C181" s="30"/>
      <c r="D181" s="30"/>
      <c r="E181" s="10" t="s">
        <v>35</v>
      </c>
      <c r="F181" s="8"/>
      <c r="G181" s="12">
        <v>401.7701997396311</v>
      </c>
      <c r="H181" s="8"/>
    </row>
    <row r="182" spans="1:8" ht="12.75">
      <c r="A182" s="23"/>
      <c r="B182" s="24"/>
      <c r="C182" s="30"/>
      <c r="D182" s="30"/>
      <c r="E182" s="10" t="s">
        <v>52</v>
      </c>
      <c r="F182" s="8"/>
      <c r="G182" s="12">
        <v>0</v>
      </c>
      <c r="H182" s="8"/>
    </row>
    <row r="183" spans="1:8" ht="12.75">
      <c r="A183" s="26"/>
      <c r="B183" s="27"/>
      <c r="C183" s="31"/>
      <c r="D183" s="31"/>
      <c r="E183" s="10" t="s">
        <v>53</v>
      </c>
      <c r="F183" s="8"/>
      <c r="G183" s="12">
        <v>11584.626833196795</v>
      </c>
      <c r="H183" s="8"/>
    </row>
    <row r="184" spans="1:8" ht="51">
      <c r="A184" s="20">
        <v>8</v>
      </c>
      <c r="B184" s="21" t="s">
        <v>83</v>
      </c>
      <c r="C184" s="29" t="s">
        <v>61</v>
      </c>
      <c r="D184" s="29" t="s">
        <v>62</v>
      </c>
      <c r="E184" s="10" t="s">
        <v>13</v>
      </c>
      <c r="F184" s="8"/>
      <c r="G184" s="12">
        <v>17330.24201179627</v>
      </c>
      <c r="H184" s="8"/>
    </row>
    <row r="185" spans="1:8" ht="12.75">
      <c r="A185" s="23"/>
      <c r="B185" s="24"/>
      <c r="C185" s="30"/>
      <c r="D185" s="30"/>
      <c r="E185" s="10" t="s">
        <v>44</v>
      </c>
      <c r="F185" s="8"/>
      <c r="G185" s="12">
        <v>8999.976549675603</v>
      </c>
      <c r="H185" s="8"/>
    </row>
    <row r="186" spans="1:8" ht="25.5">
      <c r="A186" s="23"/>
      <c r="B186" s="24"/>
      <c r="C186" s="30"/>
      <c r="D186" s="30"/>
      <c r="E186" s="10" t="s">
        <v>45</v>
      </c>
      <c r="F186" s="8"/>
      <c r="G186" s="12">
        <v>97.26160400218868</v>
      </c>
      <c r="H186" s="8"/>
    </row>
    <row r="187" spans="1:8" ht="25.5">
      <c r="A187" s="23"/>
      <c r="B187" s="24"/>
      <c r="C187" s="30"/>
      <c r="D187" s="30"/>
      <c r="E187" s="10" t="s">
        <v>14</v>
      </c>
      <c r="F187" s="8"/>
      <c r="G187" s="12">
        <v>12619.388982665341</v>
      </c>
      <c r="H187" s="8"/>
    </row>
    <row r="188" spans="1:8" ht="12.75">
      <c r="A188" s="23"/>
      <c r="B188" s="24"/>
      <c r="C188" s="30"/>
      <c r="D188" s="30"/>
      <c r="E188" s="10" t="s">
        <v>46</v>
      </c>
      <c r="F188" s="8"/>
      <c r="G188" s="12">
        <v>153.3651215508481</v>
      </c>
      <c r="H188" s="8"/>
    </row>
    <row r="189" spans="1:8" ht="12.75">
      <c r="A189" s="23"/>
      <c r="B189" s="24"/>
      <c r="C189" s="30"/>
      <c r="D189" s="30"/>
      <c r="E189" s="10" t="s">
        <v>15</v>
      </c>
      <c r="F189" s="8"/>
      <c r="G189" s="12">
        <v>362.9641210036738</v>
      </c>
      <c r="H189" s="8"/>
    </row>
    <row r="190" spans="1:8" ht="12.75">
      <c r="A190" s="23"/>
      <c r="B190" s="24"/>
      <c r="C190" s="30"/>
      <c r="D190" s="30"/>
      <c r="E190" s="10" t="s">
        <v>16</v>
      </c>
      <c r="F190" s="8"/>
      <c r="G190" s="12">
        <v>700.3673884155396</v>
      </c>
      <c r="H190" s="8"/>
    </row>
    <row r="191" spans="1:8" ht="12.75">
      <c r="A191" s="23"/>
      <c r="B191" s="24"/>
      <c r="C191" s="30"/>
      <c r="D191" s="30"/>
      <c r="E191" s="10" t="s">
        <v>47</v>
      </c>
      <c r="F191" s="8"/>
      <c r="G191" s="12">
        <v>0</v>
      </c>
      <c r="H191" s="8"/>
    </row>
    <row r="192" spans="1:8" ht="12.75">
      <c r="A192" s="23"/>
      <c r="B192" s="24"/>
      <c r="C192" s="30"/>
      <c r="D192" s="30"/>
      <c r="E192" s="10" t="s">
        <v>48</v>
      </c>
      <c r="F192" s="8"/>
      <c r="G192" s="12">
        <v>17447.829640695898</v>
      </c>
      <c r="H192" s="8"/>
    </row>
    <row r="193" spans="1:8" ht="12.75">
      <c r="A193" s="23"/>
      <c r="B193" s="24"/>
      <c r="C193" s="30"/>
      <c r="D193" s="30"/>
      <c r="E193" s="10" t="s">
        <v>18</v>
      </c>
      <c r="F193" s="8"/>
      <c r="G193" s="12">
        <v>0</v>
      </c>
      <c r="H193" s="8"/>
    </row>
    <row r="194" spans="1:8" ht="12.75">
      <c r="A194" s="23"/>
      <c r="B194" s="24"/>
      <c r="C194" s="30"/>
      <c r="D194" s="30"/>
      <c r="E194" s="10" t="s">
        <v>19</v>
      </c>
      <c r="F194" s="8"/>
      <c r="G194" s="12">
        <v>15124.321030939285</v>
      </c>
      <c r="H194" s="8"/>
    </row>
    <row r="195" spans="1:8" ht="12.75">
      <c r="A195" s="23"/>
      <c r="B195" s="24"/>
      <c r="C195" s="30"/>
      <c r="D195" s="30"/>
      <c r="E195" s="10" t="s">
        <v>20</v>
      </c>
      <c r="F195" s="8"/>
      <c r="G195" s="12">
        <v>2566.301668566479</v>
      </c>
      <c r="H195" s="8"/>
    </row>
    <row r="196" spans="1:8" ht="12.75">
      <c r="A196" s="23"/>
      <c r="B196" s="24"/>
      <c r="C196" s="30"/>
      <c r="D196" s="30"/>
      <c r="E196" s="10" t="s">
        <v>22</v>
      </c>
      <c r="F196" s="8"/>
      <c r="G196" s="12">
        <v>5562.030892314445</v>
      </c>
      <c r="H196" s="8"/>
    </row>
    <row r="197" spans="1:8" ht="12.75">
      <c r="A197" s="23"/>
      <c r="B197" s="24"/>
      <c r="C197" s="30"/>
      <c r="D197" s="30"/>
      <c r="E197" s="10" t="s">
        <v>49</v>
      </c>
      <c r="F197" s="8"/>
      <c r="G197" s="12">
        <v>1163.0165157259362</v>
      </c>
      <c r="H197" s="8"/>
    </row>
    <row r="198" spans="1:8" ht="12.75">
      <c r="A198" s="23"/>
      <c r="B198" s="24"/>
      <c r="C198" s="30"/>
      <c r="D198" s="30"/>
      <c r="E198" s="10" t="s">
        <v>50</v>
      </c>
      <c r="F198" s="8"/>
      <c r="G198" s="12">
        <v>242.82773449292964</v>
      </c>
      <c r="H198" s="8"/>
    </row>
    <row r="199" spans="1:8" ht="12.75">
      <c r="A199" s="23"/>
      <c r="B199" s="24"/>
      <c r="C199" s="30"/>
      <c r="D199" s="30"/>
      <c r="E199" s="10" t="s">
        <v>24</v>
      </c>
      <c r="F199" s="8"/>
      <c r="G199" s="12">
        <v>8455.519039381677</v>
      </c>
      <c r="H199" s="8"/>
    </row>
    <row r="200" spans="1:8" ht="25.5">
      <c r="A200" s="23"/>
      <c r="B200" s="24"/>
      <c r="C200" s="30"/>
      <c r="D200" s="30"/>
      <c r="E200" s="10" t="s">
        <v>25</v>
      </c>
      <c r="F200" s="8"/>
      <c r="G200" s="12">
        <v>0</v>
      </c>
      <c r="H200" s="8"/>
    </row>
    <row r="201" spans="1:8" ht="25.5">
      <c r="A201" s="23"/>
      <c r="B201" s="24"/>
      <c r="C201" s="30"/>
      <c r="D201" s="30"/>
      <c r="E201" s="10" t="s">
        <v>28</v>
      </c>
      <c r="F201" s="8"/>
      <c r="G201" s="12">
        <v>224.93551160791057</v>
      </c>
      <c r="H201" s="8"/>
    </row>
    <row r="202" spans="1:8" ht="25.5">
      <c r="A202" s="23"/>
      <c r="B202" s="24"/>
      <c r="C202" s="30"/>
      <c r="D202" s="30"/>
      <c r="E202" s="10" t="s">
        <v>29</v>
      </c>
      <c r="F202" s="8"/>
      <c r="G202" s="12">
        <v>168.70064468472202</v>
      </c>
      <c r="H202" s="8"/>
    </row>
    <row r="203" spans="1:8" ht="25.5">
      <c r="A203" s="23"/>
      <c r="B203" s="24"/>
      <c r="C203" s="30"/>
      <c r="D203" s="30"/>
      <c r="E203" s="10" t="s">
        <v>30</v>
      </c>
      <c r="F203" s="8"/>
      <c r="G203" s="12">
        <v>4202.203641175424</v>
      </c>
      <c r="H203" s="8"/>
    </row>
    <row r="204" spans="1:8" ht="12.75">
      <c r="A204" s="23"/>
      <c r="B204" s="24"/>
      <c r="C204" s="30"/>
      <c r="D204" s="30"/>
      <c r="E204" s="10" t="s">
        <v>51</v>
      </c>
      <c r="F204" s="8"/>
      <c r="G204" s="12">
        <v>0</v>
      </c>
      <c r="H204" s="8"/>
    </row>
    <row r="205" spans="1:8" ht="12.75">
      <c r="A205" s="23"/>
      <c r="B205" s="24"/>
      <c r="C205" s="30"/>
      <c r="D205" s="30"/>
      <c r="E205" s="10" t="s">
        <v>35</v>
      </c>
      <c r="F205" s="8"/>
      <c r="G205" s="12">
        <v>830.7230813459335</v>
      </c>
      <c r="H205" s="8"/>
    </row>
    <row r="206" spans="1:8" ht="12.75">
      <c r="A206" s="23"/>
      <c r="B206" s="24"/>
      <c r="C206" s="30"/>
      <c r="D206" s="30"/>
      <c r="E206" s="10" t="s">
        <v>52</v>
      </c>
      <c r="F206" s="8"/>
      <c r="G206" s="12">
        <v>0</v>
      </c>
      <c r="H206" s="8"/>
    </row>
    <row r="207" spans="1:8" ht="12.75">
      <c r="A207" s="26"/>
      <c r="B207" s="27"/>
      <c r="C207" s="31"/>
      <c r="D207" s="31"/>
      <c r="E207" s="10" t="s">
        <v>53</v>
      </c>
      <c r="F207" s="8"/>
      <c r="G207" s="12">
        <v>23953.038093299732</v>
      </c>
      <c r="H207" s="8"/>
    </row>
    <row r="208" spans="1:8" ht="51">
      <c r="A208" s="20">
        <v>9</v>
      </c>
      <c r="B208" s="21" t="s">
        <v>84</v>
      </c>
      <c r="C208" s="29" t="s">
        <v>63</v>
      </c>
      <c r="D208" s="29" t="s">
        <v>64</v>
      </c>
      <c r="E208" s="10" t="s">
        <v>13</v>
      </c>
      <c r="F208" s="8"/>
      <c r="G208" s="12">
        <v>5071.878166755055</v>
      </c>
      <c r="H208" s="8"/>
    </row>
    <row r="209" spans="1:8" ht="12.75">
      <c r="A209" s="23"/>
      <c r="B209" s="24"/>
      <c r="C209" s="30"/>
      <c r="D209" s="30"/>
      <c r="E209" s="10" t="s">
        <v>44</v>
      </c>
      <c r="F209" s="8"/>
      <c r="G209" s="12">
        <v>2633.9380911435937</v>
      </c>
      <c r="H209" s="8"/>
    </row>
    <row r="210" spans="1:8" ht="25.5">
      <c r="A210" s="23"/>
      <c r="B210" s="24"/>
      <c r="C210" s="30"/>
      <c r="D210" s="30"/>
      <c r="E210" s="10" t="s">
        <v>45</v>
      </c>
      <c r="F210" s="8"/>
      <c r="G210" s="12">
        <v>28.464634565778155</v>
      </c>
      <c r="H210" s="8"/>
    </row>
    <row r="211" spans="1:8" ht="25.5">
      <c r="A211" s="23"/>
      <c r="B211" s="24"/>
      <c r="C211" s="30"/>
      <c r="D211" s="30"/>
      <c r="E211" s="10" t="s">
        <v>14</v>
      </c>
      <c r="F211" s="8"/>
      <c r="G211" s="12">
        <v>3693.197326119489</v>
      </c>
      <c r="H211" s="8"/>
    </row>
    <row r="212" spans="1:8" ht="12.75">
      <c r="A212" s="23"/>
      <c r="B212" s="24"/>
      <c r="C212" s="30"/>
      <c r="D212" s="30"/>
      <c r="E212" s="10" t="s">
        <v>46</v>
      </c>
      <c r="F212" s="8"/>
      <c r="G212" s="12">
        <v>44.88392089423903</v>
      </c>
      <c r="H212" s="8"/>
    </row>
    <row r="213" spans="1:8" ht="12.75">
      <c r="A213" s="23"/>
      <c r="B213" s="24"/>
      <c r="C213" s="30"/>
      <c r="D213" s="30"/>
      <c r="E213" s="10" t="s">
        <v>15</v>
      </c>
      <c r="F213" s="8"/>
      <c r="G213" s="12">
        <v>106.22527944969904</v>
      </c>
      <c r="H213" s="8"/>
    </row>
    <row r="214" spans="1:8" ht="12.75">
      <c r="A214" s="23"/>
      <c r="B214" s="24"/>
      <c r="C214" s="30"/>
      <c r="D214" s="30"/>
      <c r="E214" s="10" t="s">
        <v>16</v>
      </c>
      <c r="F214" s="8"/>
      <c r="G214" s="12">
        <v>204.9699054170249</v>
      </c>
      <c r="H214" s="8"/>
    </row>
    <row r="215" spans="1:8" ht="12.75">
      <c r="A215" s="23"/>
      <c r="B215" s="24"/>
      <c r="C215" s="30"/>
      <c r="D215" s="30"/>
      <c r="E215" s="10" t="s">
        <v>47</v>
      </c>
      <c r="F215" s="8"/>
      <c r="G215" s="12">
        <v>0</v>
      </c>
      <c r="H215" s="8"/>
    </row>
    <row r="216" spans="1:8" ht="12.75">
      <c r="A216" s="23"/>
      <c r="B216" s="24"/>
      <c r="C216" s="30"/>
      <c r="D216" s="30"/>
      <c r="E216" s="10" t="s">
        <v>48</v>
      </c>
      <c r="F216" s="8"/>
      <c r="G216" s="12">
        <v>5106.291426955955</v>
      </c>
      <c r="H216" s="8"/>
    </row>
    <row r="217" spans="1:8" ht="12.75">
      <c r="A217" s="23"/>
      <c r="B217" s="24"/>
      <c r="C217" s="30"/>
      <c r="D217" s="30"/>
      <c r="E217" s="10" t="s">
        <v>18</v>
      </c>
      <c r="F217" s="8"/>
      <c r="G217" s="12">
        <v>0</v>
      </c>
      <c r="H217" s="8"/>
    </row>
    <row r="218" spans="1:8" ht="12.75">
      <c r="A218" s="23"/>
      <c r="B218" s="24"/>
      <c r="C218" s="30"/>
      <c r="D218" s="30"/>
      <c r="E218" s="10" t="s">
        <v>19</v>
      </c>
      <c r="F218" s="8"/>
      <c r="G218" s="12">
        <v>4426.292118229019</v>
      </c>
      <c r="H218" s="8"/>
    </row>
    <row r="219" spans="1:8" ht="12.75">
      <c r="A219" s="23"/>
      <c r="B219" s="24"/>
      <c r="C219" s="30"/>
      <c r="D219" s="30"/>
      <c r="E219" s="10" t="s">
        <v>20</v>
      </c>
      <c r="F219" s="8"/>
      <c r="G219" s="12">
        <v>751.0552589657859</v>
      </c>
      <c r="H219" s="8"/>
    </row>
    <row r="220" spans="1:8" ht="12.75">
      <c r="A220" s="23"/>
      <c r="B220" s="24"/>
      <c r="C220" s="30"/>
      <c r="D220" s="30"/>
      <c r="E220" s="10" t="s">
        <v>22</v>
      </c>
      <c r="F220" s="8"/>
      <c r="G220" s="12">
        <v>1627.7870226131265</v>
      </c>
      <c r="H220" s="8"/>
    </row>
    <row r="221" spans="1:8" ht="12.75">
      <c r="A221" s="23"/>
      <c r="B221" s="24"/>
      <c r="C221" s="30"/>
      <c r="D221" s="30"/>
      <c r="E221" s="10" t="s">
        <v>49</v>
      </c>
      <c r="F221" s="8"/>
      <c r="G221" s="12">
        <v>340.36905368492995</v>
      </c>
      <c r="H221" s="8"/>
    </row>
    <row r="222" spans="1:8" ht="12.75">
      <c r="A222" s="23"/>
      <c r="B222" s="24"/>
      <c r="C222" s="30"/>
      <c r="D222" s="30"/>
      <c r="E222" s="10" t="s">
        <v>50</v>
      </c>
      <c r="F222" s="8"/>
      <c r="G222" s="12">
        <v>71.06609844334362</v>
      </c>
      <c r="H222" s="8"/>
    </row>
    <row r="223" spans="1:8" ht="12.75">
      <c r="A223" s="23"/>
      <c r="B223" s="24"/>
      <c r="C223" s="30"/>
      <c r="D223" s="30"/>
      <c r="E223" s="10" t="s">
        <v>24</v>
      </c>
      <c r="F223" s="8"/>
      <c r="G223" s="12">
        <v>2474.5968564795917</v>
      </c>
      <c r="H223" s="8"/>
    </row>
    <row r="224" spans="1:8" ht="25.5">
      <c r="A224" s="23"/>
      <c r="B224" s="24"/>
      <c r="C224" s="30"/>
      <c r="D224" s="30"/>
      <c r="E224" s="10" t="s">
        <v>25</v>
      </c>
      <c r="F224" s="8"/>
      <c r="G224" s="12">
        <v>0</v>
      </c>
      <c r="H224" s="8"/>
    </row>
    <row r="225" spans="1:8" ht="25.5">
      <c r="A225" s="23"/>
      <c r="B225" s="24"/>
      <c r="C225" s="30"/>
      <c r="D225" s="30"/>
      <c r="E225" s="10" t="s">
        <v>28</v>
      </c>
      <c r="F225" s="8"/>
      <c r="G225" s="12">
        <v>65.82975064488392</v>
      </c>
      <c r="H225" s="8"/>
    </row>
    <row r="226" spans="1:8" ht="25.5">
      <c r="A226" s="23"/>
      <c r="B226" s="24"/>
      <c r="C226" s="30"/>
      <c r="D226" s="30"/>
      <c r="E226" s="10" t="s">
        <v>29</v>
      </c>
      <c r="F226" s="8"/>
      <c r="G226" s="12">
        <v>49.372023536170936</v>
      </c>
      <c r="H226" s="8"/>
    </row>
    <row r="227" spans="1:8" ht="25.5">
      <c r="A227" s="23"/>
      <c r="B227" s="24"/>
      <c r="C227" s="30"/>
      <c r="D227" s="30"/>
      <c r="E227" s="10" t="s">
        <v>30</v>
      </c>
      <c r="F227" s="8"/>
      <c r="G227" s="12">
        <v>1229.8192307660188</v>
      </c>
      <c r="H227" s="8"/>
    </row>
    <row r="228" spans="1:8" ht="12.75">
      <c r="A228" s="23"/>
      <c r="B228" s="24"/>
      <c r="C228" s="30"/>
      <c r="D228" s="30"/>
      <c r="E228" s="10" t="s">
        <v>51</v>
      </c>
      <c r="F228" s="8"/>
      <c r="G228" s="12">
        <v>0</v>
      </c>
      <c r="H228" s="8"/>
    </row>
    <row r="229" spans="1:8" ht="12.75">
      <c r="A229" s="23"/>
      <c r="B229" s="24"/>
      <c r="C229" s="30"/>
      <c r="D229" s="30"/>
      <c r="E229" s="10" t="s">
        <v>35</v>
      </c>
      <c r="F229" s="8"/>
      <c r="G229" s="12">
        <v>243.11987426546125</v>
      </c>
      <c r="H229" s="8"/>
    </row>
    <row r="230" spans="1:8" ht="12.75">
      <c r="A230" s="23"/>
      <c r="B230" s="24"/>
      <c r="C230" s="30"/>
      <c r="D230" s="30"/>
      <c r="E230" s="10" t="s">
        <v>52</v>
      </c>
      <c r="F230" s="8"/>
      <c r="G230" s="12">
        <v>0</v>
      </c>
      <c r="H230" s="8"/>
    </row>
    <row r="231" spans="1:8" ht="12.75">
      <c r="A231" s="26"/>
      <c r="B231" s="27"/>
      <c r="C231" s="31"/>
      <c r="D231" s="31"/>
      <c r="E231" s="10" t="s">
        <v>53</v>
      </c>
      <c r="F231" s="8"/>
      <c r="G231" s="12">
        <v>7010.109313543681</v>
      </c>
      <c r="H231" s="8"/>
    </row>
    <row r="232" spans="1:8" ht="51">
      <c r="A232" s="20">
        <v>10</v>
      </c>
      <c r="B232" s="21" t="s">
        <v>85</v>
      </c>
      <c r="C232" s="29" t="s">
        <v>63</v>
      </c>
      <c r="D232" s="29" t="s">
        <v>65</v>
      </c>
      <c r="E232" s="10" t="s">
        <v>13</v>
      </c>
      <c r="F232" s="8"/>
      <c r="G232" s="12">
        <v>1589.930459797823</v>
      </c>
      <c r="H232" s="8"/>
    </row>
    <row r="233" spans="1:8" ht="12.75">
      <c r="A233" s="23"/>
      <c r="B233" s="24"/>
      <c r="C233" s="30"/>
      <c r="D233" s="30"/>
      <c r="E233" s="10" t="s">
        <v>44</v>
      </c>
      <c r="F233" s="8"/>
      <c r="G233" s="12">
        <v>825.6859219885873</v>
      </c>
      <c r="H233" s="8"/>
    </row>
    <row r="234" spans="1:8" ht="25.5">
      <c r="A234" s="23"/>
      <c r="B234" s="24"/>
      <c r="C234" s="30"/>
      <c r="D234" s="30"/>
      <c r="E234" s="10" t="s">
        <v>45</v>
      </c>
      <c r="F234" s="8"/>
      <c r="G234" s="12">
        <v>8.923082935980613</v>
      </c>
      <c r="H234" s="8"/>
    </row>
    <row r="235" spans="1:8" ht="25.5">
      <c r="A235" s="23"/>
      <c r="B235" s="24"/>
      <c r="C235" s="30"/>
      <c r="D235" s="30"/>
      <c r="E235" s="10" t="s">
        <v>14</v>
      </c>
      <c r="F235" s="8"/>
      <c r="G235" s="12">
        <v>1157.7421085014075</v>
      </c>
      <c r="H235" s="8"/>
    </row>
    <row r="236" spans="1:8" ht="12.75">
      <c r="A236" s="23"/>
      <c r="B236" s="24"/>
      <c r="C236" s="30"/>
      <c r="D236" s="30"/>
      <c r="E236" s="10" t="s">
        <v>46</v>
      </c>
      <c r="F236" s="8"/>
      <c r="G236" s="12">
        <v>14.070194637692486</v>
      </c>
      <c r="H236" s="8"/>
    </row>
    <row r="237" spans="1:8" ht="12.75">
      <c r="A237" s="23"/>
      <c r="B237" s="24"/>
      <c r="C237" s="30"/>
      <c r="D237" s="30"/>
      <c r="E237" s="10" t="s">
        <v>15</v>
      </c>
      <c r="F237" s="8"/>
      <c r="G237" s="12">
        <v>33.29946064253888</v>
      </c>
      <c r="H237" s="8"/>
    </row>
    <row r="238" spans="1:8" ht="12.75">
      <c r="A238" s="23"/>
      <c r="B238" s="24"/>
      <c r="C238" s="30"/>
      <c r="D238" s="30"/>
      <c r="E238" s="10" t="s">
        <v>16</v>
      </c>
      <c r="F238" s="8"/>
      <c r="G238" s="12">
        <v>64.25388884546234</v>
      </c>
      <c r="H238" s="8"/>
    </row>
    <row r="239" spans="1:8" ht="12.75">
      <c r="A239" s="23"/>
      <c r="B239" s="24"/>
      <c r="C239" s="30"/>
      <c r="D239" s="30"/>
      <c r="E239" s="10" t="s">
        <v>47</v>
      </c>
      <c r="F239" s="8"/>
      <c r="G239" s="12">
        <v>0</v>
      </c>
      <c r="H239" s="8"/>
    </row>
    <row r="240" spans="1:8" ht="12.75">
      <c r="A240" s="23"/>
      <c r="B240" s="24"/>
      <c r="C240" s="30"/>
      <c r="D240" s="30"/>
      <c r="E240" s="10" t="s">
        <v>48</v>
      </c>
      <c r="F240" s="8"/>
      <c r="G240" s="12">
        <v>1600.7183156601739</v>
      </c>
      <c r="H240" s="8"/>
    </row>
    <row r="241" spans="1:8" ht="12.75">
      <c r="A241" s="23"/>
      <c r="B241" s="24"/>
      <c r="C241" s="30"/>
      <c r="D241" s="30"/>
      <c r="E241" s="10" t="s">
        <v>18</v>
      </c>
      <c r="F241" s="8"/>
      <c r="G241" s="12">
        <v>0</v>
      </c>
      <c r="H241" s="8"/>
    </row>
    <row r="242" spans="1:8" ht="12.75">
      <c r="A242" s="23"/>
      <c r="B242" s="24"/>
      <c r="C242" s="30"/>
      <c r="D242" s="30"/>
      <c r="E242" s="10" t="s">
        <v>19</v>
      </c>
      <c r="F242" s="8"/>
      <c r="G242" s="12">
        <v>1387.5523881595673</v>
      </c>
      <c r="H242" s="8"/>
    </row>
    <row r="243" spans="1:8" ht="12.75">
      <c r="A243" s="23"/>
      <c r="B243" s="24"/>
      <c r="C243" s="30"/>
      <c r="D243" s="30"/>
      <c r="E243" s="10" t="s">
        <v>20</v>
      </c>
      <c r="F243" s="8"/>
      <c r="G243" s="12">
        <v>235.4405200519705</v>
      </c>
      <c r="H243" s="8"/>
    </row>
    <row r="244" spans="1:8" ht="12.75">
      <c r="A244" s="23"/>
      <c r="B244" s="24"/>
      <c r="C244" s="30"/>
      <c r="D244" s="30"/>
      <c r="E244" s="10" t="s">
        <v>22</v>
      </c>
      <c r="F244" s="8"/>
      <c r="G244" s="12">
        <v>510.2780635150866</v>
      </c>
      <c r="H244" s="8"/>
    </row>
    <row r="245" spans="1:8" ht="12.75">
      <c r="A245" s="23"/>
      <c r="B245" s="24"/>
      <c r="C245" s="30"/>
      <c r="D245" s="30"/>
      <c r="E245" s="10" t="s">
        <v>49</v>
      </c>
      <c r="F245" s="8"/>
      <c r="G245" s="12">
        <v>106.69876291063635</v>
      </c>
      <c r="H245" s="8"/>
    </row>
    <row r="246" spans="1:8" ht="12.75">
      <c r="A246" s="23"/>
      <c r="B246" s="24"/>
      <c r="C246" s="30"/>
      <c r="D246" s="30"/>
      <c r="E246" s="10" t="s">
        <v>50</v>
      </c>
      <c r="F246" s="8"/>
      <c r="G246" s="12">
        <v>22.27777380669079</v>
      </c>
      <c r="H246" s="8"/>
    </row>
    <row r="247" spans="1:8" ht="12.75">
      <c r="A247" s="23"/>
      <c r="B247" s="24"/>
      <c r="C247" s="30"/>
      <c r="D247" s="30"/>
      <c r="E247" s="10" t="s">
        <v>24</v>
      </c>
      <c r="F247" s="8"/>
      <c r="G247" s="12">
        <v>775.7356916863922</v>
      </c>
      <c r="H247" s="8"/>
    </row>
    <row r="248" spans="1:8" ht="25.5">
      <c r="A248" s="23"/>
      <c r="B248" s="24"/>
      <c r="C248" s="30"/>
      <c r="D248" s="30"/>
      <c r="E248" s="10" t="s">
        <v>25</v>
      </c>
      <c r="F248" s="8"/>
      <c r="G248" s="12">
        <v>0</v>
      </c>
      <c r="H248" s="8"/>
    </row>
    <row r="249" spans="1:8" ht="25.5">
      <c r="A249" s="23"/>
      <c r="B249" s="24"/>
      <c r="C249" s="30"/>
      <c r="D249" s="30"/>
      <c r="E249" s="10" t="s">
        <v>28</v>
      </c>
      <c r="F249" s="8"/>
      <c r="G249" s="12">
        <v>20.636285468615647</v>
      </c>
      <c r="H249" s="8"/>
    </row>
    <row r="250" spans="1:8" ht="25.5">
      <c r="A250" s="23"/>
      <c r="B250" s="24"/>
      <c r="C250" s="30"/>
      <c r="D250" s="30"/>
      <c r="E250" s="10" t="s">
        <v>29</v>
      </c>
      <c r="F250" s="8"/>
      <c r="G250" s="12">
        <v>15.477123365570826</v>
      </c>
      <c r="H250" s="8"/>
    </row>
    <row r="251" spans="1:8" ht="25.5">
      <c r="A251" s="23"/>
      <c r="B251" s="24"/>
      <c r="C251" s="30"/>
      <c r="D251" s="30"/>
      <c r="E251" s="10" t="s">
        <v>30</v>
      </c>
      <c r="F251" s="8"/>
      <c r="G251" s="12">
        <v>385.52326983260775</v>
      </c>
      <c r="H251" s="8"/>
    </row>
    <row r="252" spans="1:8" ht="12.75">
      <c r="A252" s="23"/>
      <c r="B252" s="24"/>
      <c r="C252" s="30"/>
      <c r="D252" s="30"/>
      <c r="E252" s="10" t="s">
        <v>51</v>
      </c>
      <c r="F252" s="8"/>
      <c r="G252" s="12">
        <v>0</v>
      </c>
      <c r="H252" s="8"/>
    </row>
    <row r="253" spans="1:8" ht="12.75">
      <c r="A253" s="23"/>
      <c r="B253" s="24"/>
      <c r="C253" s="30"/>
      <c r="D253" s="30"/>
      <c r="E253" s="10" t="s">
        <v>35</v>
      </c>
      <c r="F253" s="8"/>
      <c r="G253" s="12">
        <v>76.21312672898472</v>
      </c>
      <c r="H253" s="8"/>
    </row>
    <row r="254" spans="1:8" ht="12.75">
      <c r="A254" s="23"/>
      <c r="B254" s="24"/>
      <c r="C254" s="30"/>
      <c r="D254" s="30"/>
      <c r="E254" s="10" t="s">
        <v>52</v>
      </c>
      <c r="F254" s="8"/>
      <c r="G254" s="12">
        <v>0</v>
      </c>
      <c r="H254" s="8"/>
    </row>
    <row r="255" spans="1:8" ht="12.75">
      <c r="A255" s="26"/>
      <c r="B255" s="27"/>
      <c r="C255" s="31"/>
      <c r="D255" s="31"/>
      <c r="E255" s="10" t="s">
        <v>53</v>
      </c>
      <c r="F255" s="8"/>
      <c r="G255" s="12">
        <v>2197.526430577957</v>
      </c>
      <c r="H255" s="8"/>
    </row>
    <row r="256" spans="1:8" ht="51">
      <c r="A256" s="20">
        <v>11</v>
      </c>
      <c r="B256" s="21" t="s">
        <v>86</v>
      </c>
      <c r="C256" s="29" t="s">
        <v>63</v>
      </c>
      <c r="D256" s="29" t="s">
        <v>66</v>
      </c>
      <c r="E256" s="10" t="s">
        <v>13</v>
      </c>
      <c r="F256" s="8"/>
      <c r="G256" s="12">
        <v>1722.4246647809748</v>
      </c>
      <c r="H256" s="8"/>
    </row>
    <row r="257" spans="1:8" ht="12.75">
      <c r="A257" s="23"/>
      <c r="B257" s="24"/>
      <c r="C257" s="30"/>
      <c r="D257" s="30"/>
      <c r="E257" s="10" t="s">
        <v>44</v>
      </c>
      <c r="F257" s="8"/>
      <c r="G257" s="12">
        <v>894.4930821543031</v>
      </c>
      <c r="H257" s="8"/>
    </row>
    <row r="258" spans="1:8" ht="25.5">
      <c r="A258" s="23"/>
      <c r="B258" s="24"/>
      <c r="C258" s="30"/>
      <c r="D258" s="30"/>
      <c r="E258" s="10" t="s">
        <v>45</v>
      </c>
      <c r="F258" s="8"/>
      <c r="G258" s="12">
        <v>9.666673180645665</v>
      </c>
      <c r="H258" s="8"/>
    </row>
    <row r="259" spans="1:8" ht="25.5">
      <c r="A259" s="23"/>
      <c r="B259" s="24"/>
      <c r="C259" s="30"/>
      <c r="D259" s="30"/>
      <c r="E259" s="10" t="s">
        <v>14</v>
      </c>
      <c r="F259" s="8"/>
      <c r="G259" s="12">
        <v>1254.2206175431913</v>
      </c>
      <c r="H259" s="8"/>
    </row>
    <row r="260" spans="1:8" ht="12.75">
      <c r="A260" s="23"/>
      <c r="B260" s="24"/>
      <c r="C260" s="30"/>
      <c r="D260" s="30"/>
      <c r="E260" s="10" t="s">
        <v>46</v>
      </c>
      <c r="F260" s="8"/>
      <c r="G260" s="12">
        <v>15.242710857500194</v>
      </c>
      <c r="H260" s="8"/>
    </row>
    <row r="261" spans="1:8" ht="12.75">
      <c r="A261" s="23"/>
      <c r="B261" s="24"/>
      <c r="C261" s="30"/>
      <c r="D261" s="30"/>
      <c r="E261" s="10" t="s">
        <v>15</v>
      </c>
      <c r="F261" s="8"/>
      <c r="G261" s="12">
        <v>36.0744156960838</v>
      </c>
      <c r="H261" s="8"/>
    </row>
    <row r="262" spans="1:8" ht="12.75">
      <c r="A262" s="23"/>
      <c r="B262" s="24"/>
      <c r="C262" s="30"/>
      <c r="D262" s="30"/>
      <c r="E262" s="10" t="s">
        <v>16</v>
      </c>
      <c r="F262" s="8"/>
      <c r="G262" s="12">
        <v>69.60837958258422</v>
      </c>
      <c r="H262" s="8"/>
    </row>
    <row r="263" spans="1:8" ht="12.75">
      <c r="A263" s="23"/>
      <c r="B263" s="24"/>
      <c r="C263" s="30"/>
      <c r="D263" s="30"/>
      <c r="E263" s="10" t="s">
        <v>47</v>
      </c>
      <c r="F263" s="8"/>
      <c r="G263" s="12">
        <v>0</v>
      </c>
      <c r="H263" s="8"/>
    </row>
    <row r="264" spans="1:8" ht="12.75">
      <c r="A264" s="23"/>
      <c r="B264" s="24"/>
      <c r="C264" s="30"/>
      <c r="D264" s="30"/>
      <c r="E264" s="10" t="s">
        <v>48</v>
      </c>
      <c r="F264" s="8"/>
      <c r="G264" s="12">
        <v>1734.1115086318553</v>
      </c>
      <c r="H264" s="8"/>
    </row>
    <row r="265" spans="1:8" ht="12.75">
      <c r="A265" s="23"/>
      <c r="B265" s="24"/>
      <c r="C265" s="30"/>
      <c r="D265" s="30"/>
      <c r="E265" s="10" t="s">
        <v>18</v>
      </c>
      <c r="F265" s="8"/>
      <c r="G265" s="12">
        <v>0</v>
      </c>
      <c r="H265" s="8"/>
    </row>
    <row r="266" spans="1:8" ht="12.75">
      <c r="A266" s="23"/>
      <c r="B266" s="24"/>
      <c r="C266" s="30"/>
      <c r="D266" s="30"/>
      <c r="E266" s="10" t="s">
        <v>19</v>
      </c>
      <c r="F266" s="8"/>
      <c r="G266" s="12">
        <v>1503.1817538395314</v>
      </c>
      <c r="H266" s="8"/>
    </row>
    <row r="267" spans="1:8" ht="12.75">
      <c r="A267" s="23"/>
      <c r="B267" s="24"/>
      <c r="C267" s="30"/>
      <c r="D267" s="30"/>
      <c r="E267" s="10" t="s">
        <v>20</v>
      </c>
      <c r="F267" s="8"/>
      <c r="G267" s="12">
        <v>255.06056338963475</v>
      </c>
      <c r="H267" s="8"/>
    </row>
    <row r="268" spans="1:8" ht="12.75">
      <c r="A268" s="23"/>
      <c r="B268" s="24"/>
      <c r="C268" s="30"/>
      <c r="D268" s="30"/>
      <c r="E268" s="10" t="s">
        <v>22</v>
      </c>
      <c r="F268" s="8"/>
      <c r="G268" s="12">
        <v>552.8012354746772</v>
      </c>
      <c r="H268" s="8"/>
    </row>
    <row r="269" spans="1:8" ht="12.75">
      <c r="A269" s="23"/>
      <c r="B269" s="24"/>
      <c r="C269" s="30"/>
      <c r="D269" s="30"/>
      <c r="E269" s="10" t="s">
        <v>49</v>
      </c>
      <c r="F269" s="8"/>
      <c r="G269" s="12">
        <v>115.59032648652273</v>
      </c>
      <c r="H269" s="8"/>
    </row>
    <row r="270" spans="1:8" ht="12.75">
      <c r="A270" s="23"/>
      <c r="B270" s="24"/>
      <c r="C270" s="30"/>
      <c r="D270" s="30"/>
      <c r="E270" s="10" t="s">
        <v>50</v>
      </c>
      <c r="F270" s="8"/>
      <c r="G270" s="12">
        <v>24.13425495724836</v>
      </c>
      <c r="H270" s="8"/>
    </row>
    <row r="271" spans="1:8" ht="12.75">
      <c r="A271" s="23"/>
      <c r="B271" s="24"/>
      <c r="C271" s="30"/>
      <c r="D271" s="30"/>
      <c r="E271" s="10" t="s">
        <v>24</v>
      </c>
      <c r="F271" s="8"/>
      <c r="G271" s="12">
        <v>840.3803326602583</v>
      </c>
      <c r="H271" s="8"/>
    </row>
    <row r="272" spans="1:8" ht="25.5">
      <c r="A272" s="23"/>
      <c r="B272" s="24"/>
      <c r="C272" s="30"/>
      <c r="D272" s="30"/>
      <c r="E272" s="10" t="s">
        <v>25</v>
      </c>
      <c r="F272" s="8"/>
      <c r="G272" s="12">
        <v>0</v>
      </c>
      <c r="H272" s="8"/>
    </row>
    <row r="273" spans="1:8" ht="25.5">
      <c r="A273" s="23"/>
      <c r="B273" s="24"/>
      <c r="C273" s="30"/>
      <c r="D273" s="30"/>
      <c r="E273" s="10" t="s">
        <v>28</v>
      </c>
      <c r="F273" s="8"/>
      <c r="G273" s="12">
        <v>22.35597592433362</v>
      </c>
      <c r="H273" s="8"/>
    </row>
    <row r="274" spans="1:8" ht="25.5">
      <c r="A274" s="23"/>
      <c r="B274" s="24"/>
      <c r="C274" s="30"/>
      <c r="D274" s="30"/>
      <c r="E274" s="10" t="s">
        <v>29</v>
      </c>
      <c r="F274" s="8"/>
      <c r="G274" s="12">
        <v>16.766883646035062</v>
      </c>
      <c r="H274" s="8"/>
    </row>
    <row r="275" spans="1:8" ht="25.5">
      <c r="A275" s="23"/>
      <c r="B275" s="24"/>
      <c r="C275" s="30"/>
      <c r="D275" s="30"/>
      <c r="E275" s="10" t="s">
        <v>30</v>
      </c>
      <c r="F275" s="8"/>
      <c r="G275" s="12">
        <v>417.6502089853251</v>
      </c>
      <c r="H275" s="8"/>
    </row>
    <row r="276" spans="1:8" ht="12.75">
      <c r="A276" s="23"/>
      <c r="B276" s="24"/>
      <c r="C276" s="30"/>
      <c r="D276" s="30"/>
      <c r="E276" s="10" t="s">
        <v>51</v>
      </c>
      <c r="F276" s="8"/>
      <c r="G276" s="12">
        <v>0</v>
      </c>
      <c r="H276" s="8"/>
    </row>
    <row r="277" spans="1:8" ht="12.75">
      <c r="A277" s="23"/>
      <c r="B277" s="24"/>
      <c r="C277" s="30"/>
      <c r="D277" s="30"/>
      <c r="E277" s="10" t="s">
        <v>35</v>
      </c>
      <c r="F277" s="8"/>
      <c r="G277" s="12">
        <v>82.56422062306679</v>
      </c>
      <c r="H277" s="8"/>
    </row>
    <row r="278" spans="1:8" ht="12.75">
      <c r="A278" s="23"/>
      <c r="B278" s="24"/>
      <c r="C278" s="30"/>
      <c r="D278" s="30"/>
      <c r="E278" s="10" t="s">
        <v>52</v>
      </c>
      <c r="F278" s="8"/>
      <c r="G278" s="12">
        <v>0</v>
      </c>
      <c r="H278" s="8"/>
    </row>
    <row r="279" spans="1:8" ht="12.75">
      <c r="A279" s="26"/>
      <c r="B279" s="27"/>
      <c r="C279" s="31"/>
      <c r="D279" s="31"/>
      <c r="E279" s="10" t="s">
        <v>53</v>
      </c>
      <c r="F279" s="8"/>
      <c r="G279" s="12">
        <v>2380.6536331261204</v>
      </c>
      <c r="H279" s="8"/>
    </row>
    <row r="280" spans="1:8" ht="51">
      <c r="A280" s="20">
        <v>12</v>
      </c>
      <c r="B280" s="21" t="s">
        <v>87</v>
      </c>
      <c r="C280" s="29" t="s">
        <v>63</v>
      </c>
      <c r="D280" s="29" t="s">
        <v>67</v>
      </c>
      <c r="E280" s="10" t="s">
        <v>13</v>
      </c>
      <c r="F280" s="8"/>
      <c r="G280" s="12">
        <v>8877.111733871177</v>
      </c>
      <c r="H280" s="8"/>
    </row>
    <row r="281" spans="1:8" ht="12.75">
      <c r="A281" s="23"/>
      <c r="B281" s="24"/>
      <c r="C281" s="30"/>
      <c r="D281" s="30"/>
      <c r="E281" s="10" t="s">
        <v>44</v>
      </c>
      <c r="F281" s="8"/>
      <c r="G281" s="12">
        <v>4610.079731102946</v>
      </c>
      <c r="H281" s="8"/>
    </row>
    <row r="282" spans="1:8" ht="25.5">
      <c r="A282" s="23"/>
      <c r="B282" s="24"/>
      <c r="C282" s="30"/>
      <c r="D282" s="30"/>
      <c r="E282" s="10" t="s">
        <v>45</v>
      </c>
      <c r="F282" s="8"/>
      <c r="G282" s="12">
        <v>49.82054639255843</v>
      </c>
      <c r="H282" s="8"/>
    </row>
    <row r="283" spans="1:8" ht="25.5">
      <c r="A283" s="23"/>
      <c r="B283" s="24"/>
      <c r="C283" s="30"/>
      <c r="D283" s="30"/>
      <c r="E283" s="10" t="s">
        <v>14</v>
      </c>
      <c r="F283" s="8"/>
      <c r="G283" s="12">
        <v>6464.060105799525</v>
      </c>
      <c r="H283" s="8"/>
    </row>
    <row r="284" spans="1:8" ht="12.75">
      <c r="A284" s="23"/>
      <c r="B284" s="24"/>
      <c r="C284" s="30"/>
      <c r="D284" s="30"/>
      <c r="E284" s="10" t="s">
        <v>46</v>
      </c>
      <c r="F284" s="8"/>
      <c r="G284" s="12">
        <v>78.55858672711639</v>
      </c>
      <c r="H284" s="8"/>
    </row>
    <row r="285" spans="1:8" ht="12.75">
      <c r="A285" s="23"/>
      <c r="B285" s="24"/>
      <c r="C285" s="30"/>
      <c r="D285" s="30"/>
      <c r="E285" s="10" t="s">
        <v>15</v>
      </c>
      <c r="F285" s="8"/>
      <c r="G285" s="12">
        <v>185.9219885875088</v>
      </c>
      <c r="H285" s="8"/>
    </row>
    <row r="286" spans="1:8" ht="12.75">
      <c r="A286" s="23"/>
      <c r="B286" s="24"/>
      <c r="C286" s="30"/>
      <c r="D286" s="30"/>
      <c r="E286" s="10" t="s">
        <v>16</v>
      </c>
      <c r="F286" s="8"/>
      <c r="G286" s="12">
        <v>358.7508793871648</v>
      </c>
      <c r="H286" s="8"/>
    </row>
    <row r="287" spans="1:8" ht="12.75">
      <c r="A287" s="23"/>
      <c r="B287" s="24"/>
      <c r="C287" s="30"/>
      <c r="D287" s="30"/>
      <c r="E287" s="10" t="s">
        <v>47</v>
      </c>
      <c r="F287" s="8"/>
      <c r="G287" s="12">
        <v>0</v>
      </c>
      <c r="H287" s="8"/>
    </row>
    <row r="288" spans="1:8" ht="12.75">
      <c r="A288" s="23"/>
      <c r="B288" s="24"/>
      <c r="C288" s="30"/>
      <c r="D288" s="30"/>
      <c r="E288" s="10" t="s">
        <v>48</v>
      </c>
      <c r="F288" s="8"/>
      <c r="G288" s="12">
        <v>8937.343929102637</v>
      </c>
      <c r="H288" s="8"/>
    </row>
    <row r="289" spans="1:8" ht="12.75">
      <c r="A289" s="23"/>
      <c r="B289" s="24"/>
      <c r="C289" s="30"/>
      <c r="D289" s="30"/>
      <c r="E289" s="10" t="s">
        <v>18</v>
      </c>
      <c r="F289" s="8"/>
      <c r="G289" s="12">
        <v>0</v>
      </c>
      <c r="H289" s="8"/>
    </row>
    <row r="290" spans="1:8" ht="12.75">
      <c r="A290" s="23"/>
      <c r="B290" s="24"/>
      <c r="C290" s="30"/>
      <c r="D290" s="30"/>
      <c r="E290" s="10" t="s">
        <v>19</v>
      </c>
      <c r="F290" s="8"/>
      <c r="G290" s="12">
        <v>7747.167500557585</v>
      </c>
      <c r="H290" s="8"/>
    </row>
    <row r="291" spans="1:8" ht="12.75">
      <c r="A291" s="23"/>
      <c r="B291" s="24"/>
      <c r="C291" s="30"/>
      <c r="D291" s="30"/>
      <c r="E291" s="10" t="s">
        <v>20</v>
      </c>
      <c r="F291" s="8"/>
      <c r="G291" s="12">
        <v>1314.5429036235023</v>
      </c>
      <c r="H291" s="8"/>
    </row>
    <row r="292" spans="1:8" ht="12.75">
      <c r="A292" s="23"/>
      <c r="B292" s="24"/>
      <c r="C292" s="30"/>
      <c r="D292" s="30"/>
      <c r="E292" s="10" t="s">
        <v>22</v>
      </c>
      <c r="F292" s="8"/>
      <c r="G292" s="12">
        <v>2849.0525212925672</v>
      </c>
      <c r="H292" s="8"/>
    </row>
    <row r="293" spans="1:8" ht="12.75">
      <c r="A293" s="23"/>
      <c r="B293" s="24"/>
      <c r="C293" s="30"/>
      <c r="D293" s="30"/>
      <c r="E293" s="10" t="s">
        <v>49</v>
      </c>
      <c r="F293" s="8"/>
      <c r="G293" s="12">
        <v>595.7347595843863</v>
      </c>
      <c r="H293" s="8"/>
    </row>
    <row r="294" spans="1:8" ht="12.75">
      <c r="A294" s="23"/>
      <c r="B294" s="24"/>
      <c r="C294" s="30"/>
      <c r="D294" s="30"/>
      <c r="E294" s="10" t="s">
        <v>50</v>
      </c>
      <c r="F294" s="8"/>
      <c r="G294" s="12">
        <v>124.38423708735692</v>
      </c>
      <c r="H294" s="8"/>
    </row>
    <row r="295" spans="1:8" ht="12.75">
      <c r="A295" s="23"/>
      <c r="B295" s="24"/>
      <c r="C295" s="30"/>
      <c r="D295" s="30"/>
      <c r="E295" s="10" t="s">
        <v>24</v>
      </c>
      <c r="F295" s="8"/>
      <c r="G295" s="12">
        <v>4331.190945249024</v>
      </c>
      <c r="H295" s="8"/>
    </row>
    <row r="296" spans="1:8" ht="25.5">
      <c r="A296" s="23"/>
      <c r="B296" s="24"/>
      <c r="C296" s="30"/>
      <c r="D296" s="30"/>
      <c r="E296" s="10" t="s">
        <v>25</v>
      </c>
      <c r="F296" s="8"/>
      <c r="G296" s="12">
        <v>0</v>
      </c>
      <c r="H296" s="8"/>
    </row>
    <row r="297" spans="1:8" ht="25.5">
      <c r="A297" s="23"/>
      <c r="B297" s="24"/>
      <c r="C297" s="30"/>
      <c r="D297" s="30"/>
      <c r="E297" s="10" t="s">
        <v>28</v>
      </c>
      <c r="F297" s="8"/>
      <c r="G297" s="12">
        <v>115.21926053310403</v>
      </c>
      <c r="H297" s="8"/>
    </row>
    <row r="298" spans="1:8" ht="25.5">
      <c r="A298" s="23"/>
      <c r="B298" s="24"/>
      <c r="C298" s="30"/>
      <c r="D298" s="30"/>
      <c r="E298" s="10" t="s">
        <v>29</v>
      </c>
      <c r="F298" s="8"/>
      <c r="G298" s="12">
        <v>86.41393879110379</v>
      </c>
      <c r="H298" s="8"/>
    </row>
    <row r="299" spans="1:8" ht="25.5">
      <c r="A299" s="23"/>
      <c r="B299" s="24"/>
      <c r="C299" s="30"/>
      <c r="D299" s="30"/>
      <c r="E299" s="10" t="s">
        <v>30</v>
      </c>
      <c r="F299" s="8"/>
      <c r="G299" s="12">
        <v>2152.5049232320603</v>
      </c>
      <c r="H299" s="8"/>
    </row>
    <row r="300" spans="1:8" ht="12.75">
      <c r="A300" s="23"/>
      <c r="B300" s="24"/>
      <c r="C300" s="30"/>
      <c r="D300" s="30"/>
      <c r="E300" s="10" t="s">
        <v>51</v>
      </c>
      <c r="F300" s="8"/>
      <c r="G300" s="12">
        <v>0</v>
      </c>
      <c r="H300" s="8"/>
    </row>
    <row r="301" spans="1:8" ht="12.75">
      <c r="A301" s="23"/>
      <c r="B301" s="24"/>
      <c r="C301" s="30"/>
      <c r="D301" s="30"/>
      <c r="E301" s="10" t="s">
        <v>35</v>
      </c>
      <c r="F301" s="8"/>
      <c r="G301" s="12">
        <v>425.52329090349804</v>
      </c>
      <c r="H301" s="8"/>
    </row>
    <row r="302" spans="1:8" ht="12.75">
      <c r="A302" s="23"/>
      <c r="B302" s="24"/>
      <c r="C302" s="30"/>
      <c r="D302" s="30"/>
      <c r="E302" s="10" t="s">
        <v>52</v>
      </c>
      <c r="F302" s="8"/>
      <c r="G302" s="12">
        <v>0</v>
      </c>
      <c r="H302" s="8"/>
    </row>
    <row r="303" spans="1:8" ht="12.75">
      <c r="A303" s="26"/>
      <c r="B303" s="27"/>
      <c r="C303" s="31"/>
      <c r="D303" s="31"/>
      <c r="E303" s="10" t="s">
        <v>53</v>
      </c>
      <c r="F303" s="8"/>
      <c r="G303" s="12">
        <v>12269.522570726927</v>
      </c>
      <c r="H303" s="8"/>
    </row>
    <row r="304" spans="1:8" ht="51">
      <c r="A304" s="20">
        <v>13</v>
      </c>
      <c r="B304" s="21" t="s">
        <v>88</v>
      </c>
      <c r="C304" s="29"/>
      <c r="D304" s="29"/>
      <c r="E304" s="10" t="s">
        <v>13</v>
      </c>
      <c r="F304" s="8"/>
      <c r="G304" s="12">
        <v>115799.93515527477</v>
      </c>
      <c r="H304" s="8"/>
    </row>
    <row r="305" spans="1:8" ht="12.75">
      <c r="A305" s="23"/>
      <c r="B305" s="24"/>
      <c r="C305" s="30"/>
      <c r="D305" s="30"/>
      <c r="E305" s="10" t="s">
        <v>44</v>
      </c>
      <c r="F305" s="8"/>
      <c r="G305" s="12">
        <v>60137.45798483545</v>
      </c>
      <c r="H305" s="8"/>
    </row>
    <row r="306" spans="1:8" ht="25.5">
      <c r="A306" s="23"/>
      <c r="B306" s="24"/>
      <c r="C306" s="30"/>
      <c r="D306" s="30"/>
      <c r="E306" s="10" t="s">
        <v>45</v>
      </c>
      <c r="F306" s="8"/>
      <c r="G306" s="12">
        <v>649.8978738372547</v>
      </c>
      <c r="H306" s="8"/>
    </row>
    <row r="307" spans="1:8" ht="25.5">
      <c r="A307" s="23"/>
      <c r="B307" s="24"/>
      <c r="C307" s="30"/>
      <c r="D307" s="30"/>
      <c r="E307" s="10" t="s">
        <v>14</v>
      </c>
      <c r="F307" s="8"/>
      <c r="G307" s="12">
        <v>84322.21690251917</v>
      </c>
      <c r="H307" s="8"/>
    </row>
    <row r="308" spans="1:8" ht="12.75">
      <c r="A308" s="23"/>
      <c r="B308" s="24"/>
      <c r="C308" s="30"/>
      <c r="D308" s="30"/>
      <c r="E308" s="10" t="s">
        <v>46</v>
      </c>
      <c r="F308" s="8"/>
      <c r="G308" s="12">
        <v>1024.779176111936</v>
      </c>
      <c r="H308" s="8"/>
    </row>
    <row r="309" spans="1:8" ht="12.75">
      <c r="A309" s="23"/>
      <c r="B309" s="24"/>
      <c r="C309" s="30"/>
      <c r="D309" s="30"/>
      <c r="E309" s="10" t="s">
        <v>15</v>
      </c>
      <c r="F309" s="8"/>
      <c r="G309" s="12">
        <v>2425.310716798249</v>
      </c>
      <c r="H309" s="8"/>
    </row>
    <row r="310" spans="1:8" ht="12.75">
      <c r="A310" s="23"/>
      <c r="B310" s="24"/>
      <c r="C310" s="30"/>
      <c r="D310" s="30"/>
      <c r="E310" s="10" t="s">
        <v>16</v>
      </c>
      <c r="F310" s="8"/>
      <c r="G310" s="12">
        <v>4679.824904244509</v>
      </c>
      <c r="H310" s="8"/>
    </row>
    <row r="311" spans="1:8" ht="12.75">
      <c r="A311" s="23"/>
      <c r="B311" s="24"/>
      <c r="C311" s="30"/>
      <c r="D311" s="30"/>
      <c r="E311" s="10" t="s">
        <v>47</v>
      </c>
      <c r="F311" s="8"/>
      <c r="G311" s="12">
        <v>0</v>
      </c>
      <c r="H311" s="8"/>
    </row>
    <row r="312" spans="1:8" ht="12.75">
      <c r="A312" s="23"/>
      <c r="B312" s="24"/>
      <c r="C312" s="30"/>
      <c r="D312" s="30"/>
      <c r="E312" s="10" t="s">
        <v>48</v>
      </c>
      <c r="F312" s="8"/>
      <c r="G312" s="12">
        <v>116585.65065724935</v>
      </c>
      <c r="H312" s="8"/>
    </row>
    <row r="313" spans="1:8" ht="12.75">
      <c r="A313" s="23"/>
      <c r="B313" s="24"/>
      <c r="C313" s="30"/>
      <c r="D313" s="30"/>
      <c r="E313" s="10" t="s">
        <v>18</v>
      </c>
      <c r="F313" s="8"/>
      <c r="G313" s="12">
        <v>0</v>
      </c>
      <c r="H313" s="8"/>
    </row>
    <row r="314" spans="1:8" ht="12.75">
      <c r="A314" s="23"/>
      <c r="B314" s="24"/>
      <c r="C314" s="30"/>
      <c r="D314" s="30"/>
      <c r="E314" s="10" t="s">
        <v>19</v>
      </c>
      <c r="F314" s="8"/>
      <c r="G314" s="12">
        <v>101060.06560428851</v>
      </c>
      <c r="H314" s="8"/>
    </row>
    <row r="315" spans="1:8" ht="12.75">
      <c r="A315" s="23"/>
      <c r="B315" s="24"/>
      <c r="C315" s="30"/>
      <c r="D315" s="30"/>
      <c r="E315" s="10" t="s">
        <v>20</v>
      </c>
      <c r="F315" s="8"/>
      <c r="G315" s="12">
        <v>17147.91787711852</v>
      </c>
      <c r="H315" s="8"/>
    </row>
    <row r="316" spans="1:8" ht="12.75">
      <c r="A316" s="23"/>
      <c r="B316" s="24"/>
      <c r="C316" s="30"/>
      <c r="D316" s="30"/>
      <c r="E316" s="10" t="s">
        <v>22</v>
      </c>
      <c r="F316" s="8"/>
      <c r="G316" s="12">
        <v>37165.25229268215</v>
      </c>
      <c r="H316" s="8"/>
    </row>
    <row r="317" spans="1:8" ht="12.75">
      <c r="A317" s="23"/>
      <c r="B317" s="24"/>
      <c r="C317" s="30"/>
      <c r="D317" s="30"/>
      <c r="E317" s="10" t="s">
        <v>49</v>
      </c>
      <c r="F317" s="8"/>
      <c r="G317" s="12">
        <v>7771.226565324681</v>
      </c>
      <c r="H317" s="8"/>
    </row>
    <row r="318" spans="1:8" ht="12.75">
      <c r="A318" s="23"/>
      <c r="B318" s="24"/>
      <c r="C318" s="30"/>
      <c r="D318" s="30"/>
      <c r="E318" s="10" t="s">
        <v>50</v>
      </c>
      <c r="F318" s="8"/>
      <c r="G318" s="12">
        <v>1622.5645255873126</v>
      </c>
      <c r="H318" s="8"/>
    </row>
    <row r="319" spans="1:8" ht="12.75">
      <c r="A319" s="23"/>
      <c r="B319" s="24"/>
      <c r="C319" s="30"/>
      <c r="D319" s="30"/>
      <c r="E319" s="10" t="s">
        <v>24</v>
      </c>
      <c r="F319" s="8"/>
      <c r="G319" s="12">
        <v>56499.41621115891</v>
      </c>
      <c r="H319" s="8"/>
    </row>
    <row r="320" spans="1:8" ht="25.5">
      <c r="A320" s="23"/>
      <c r="B320" s="24"/>
      <c r="C320" s="30"/>
      <c r="D320" s="30"/>
      <c r="E320" s="10" t="s">
        <v>25</v>
      </c>
      <c r="F320" s="8"/>
      <c r="G320" s="12">
        <v>0</v>
      </c>
      <c r="H320" s="8"/>
    </row>
    <row r="321" spans="1:8" ht="25.5">
      <c r="A321" s="23"/>
      <c r="B321" s="24"/>
      <c r="C321" s="30"/>
      <c r="D321" s="30"/>
      <c r="E321" s="10" t="s">
        <v>28</v>
      </c>
      <c r="F321" s="8"/>
      <c r="G321" s="12">
        <v>1503.0094582975064</v>
      </c>
      <c r="H321" s="8"/>
    </row>
    <row r="322" spans="1:8" ht="25.5">
      <c r="A322" s="23"/>
      <c r="B322" s="24"/>
      <c r="C322" s="30"/>
      <c r="D322" s="30"/>
      <c r="E322" s="10" t="s">
        <v>29</v>
      </c>
      <c r="F322" s="8"/>
      <c r="G322" s="12">
        <v>1127.250485125742</v>
      </c>
      <c r="H322" s="8"/>
    </row>
    <row r="323" spans="1:8" ht="25.5">
      <c r="A323" s="23"/>
      <c r="B323" s="24"/>
      <c r="C323" s="30"/>
      <c r="D323" s="30"/>
      <c r="E323" s="10" t="s">
        <v>30</v>
      </c>
      <c r="F323" s="8"/>
      <c r="G323" s="12">
        <v>28078.944819474935</v>
      </c>
      <c r="H323" s="8"/>
    </row>
    <row r="324" spans="1:8" ht="12.75">
      <c r="A324" s="23"/>
      <c r="B324" s="24"/>
      <c r="C324" s="30"/>
      <c r="D324" s="30"/>
      <c r="E324" s="10" t="s">
        <v>51</v>
      </c>
      <c r="F324" s="8"/>
      <c r="G324" s="12">
        <v>0</v>
      </c>
      <c r="H324" s="8"/>
    </row>
    <row r="325" spans="1:8" ht="12.75">
      <c r="A325" s="23"/>
      <c r="B325" s="24"/>
      <c r="C325" s="30"/>
      <c r="D325" s="30"/>
      <c r="E325" s="10" t="s">
        <v>35</v>
      </c>
      <c r="F325" s="8"/>
      <c r="G325" s="12">
        <v>5550.856063427721</v>
      </c>
      <c r="H325" s="8"/>
    </row>
    <row r="326" spans="1:8" ht="12.75">
      <c r="A326" s="23"/>
      <c r="B326" s="24"/>
      <c r="C326" s="30"/>
      <c r="D326" s="30"/>
      <c r="E326" s="10" t="s">
        <v>52</v>
      </c>
      <c r="F326" s="8"/>
      <c r="G326" s="12">
        <v>0</v>
      </c>
      <c r="H326" s="8"/>
    </row>
    <row r="327" spans="1:8" ht="12.75">
      <c r="A327" s="26"/>
      <c r="B327" s="27"/>
      <c r="C327" s="31"/>
      <c r="D327" s="31"/>
      <c r="E327" s="10" t="s">
        <v>53</v>
      </c>
      <c r="F327" s="8"/>
      <c r="G327" s="12">
        <v>160053.17502709455</v>
      </c>
      <c r="H327" s="8"/>
    </row>
    <row r="328" spans="1:8" ht="51">
      <c r="A328" s="20">
        <v>14</v>
      </c>
      <c r="B328" s="21" t="s">
        <v>89</v>
      </c>
      <c r="C328" s="29" t="s">
        <v>68</v>
      </c>
      <c r="D328" s="29" t="s">
        <v>69</v>
      </c>
      <c r="E328" s="10" t="s">
        <v>13</v>
      </c>
      <c r="F328" s="8"/>
      <c r="G328" s="12">
        <v>3509.771490003694</v>
      </c>
      <c r="H328" s="8"/>
    </row>
    <row r="329" spans="1:8" ht="12.75">
      <c r="A329" s="23"/>
      <c r="B329" s="24"/>
      <c r="C329" s="30"/>
      <c r="D329" s="30"/>
      <c r="E329" s="10" t="s">
        <v>44</v>
      </c>
      <c r="F329" s="8"/>
      <c r="G329" s="12">
        <v>1822.7016727898067</v>
      </c>
      <c r="H329" s="8"/>
    </row>
    <row r="330" spans="1:8" ht="25.5">
      <c r="A330" s="23"/>
      <c r="B330" s="24"/>
      <c r="C330" s="30"/>
      <c r="D330" s="30"/>
      <c r="E330" s="10" t="s">
        <v>45</v>
      </c>
      <c r="F330" s="8"/>
      <c r="G330" s="12">
        <v>19.697705581177203</v>
      </c>
      <c r="H330" s="8"/>
    </row>
    <row r="331" spans="1:8" ht="25.5">
      <c r="A331" s="23"/>
      <c r="B331" s="24"/>
      <c r="C331" s="30"/>
      <c r="D331" s="30"/>
      <c r="E331" s="10" t="s">
        <v>14</v>
      </c>
      <c r="F331" s="8"/>
      <c r="G331" s="12">
        <v>2555.7157045168565</v>
      </c>
      <c r="H331" s="8"/>
    </row>
    <row r="332" spans="1:8" ht="12.75">
      <c r="A332" s="23"/>
      <c r="B332" s="24"/>
      <c r="C332" s="30"/>
      <c r="D332" s="30"/>
      <c r="E332" s="10" t="s">
        <v>46</v>
      </c>
      <c r="F332" s="8"/>
      <c r="G332" s="12">
        <v>31.059954662706165</v>
      </c>
      <c r="H332" s="8"/>
    </row>
    <row r="333" spans="1:8" ht="12.75">
      <c r="A333" s="23"/>
      <c r="B333" s="24"/>
      <c r="C333" s="30"/>
      <c r="D333" s="30"/>
      <c r="E333" s="10" t="s">
        <v>15</v>
      </c>
      <c r="F333" s="8"/>
      <c r="G333" s="12">
        <v>73.50855936840459</v>
      </c>
      <c r="H333" s="8"/>
    </row>
    <row r="334" spans="1:8" ht="12.75">
      <c r="A334" s="23"/>
      <c r="B334" s="24"/>
      <c r="C334" s="30"/>
      <c r="D334" s="30"/>
      <c r="E334" s="10" t="s">
        <v>16</v>
      </c>
      <c r="F334" s="8"/>
      <c r="G334" s="12">
        <v>141.84045962635815</v>
      </c>
      <c r="H334" s="8"/>
    </row>
    <row r="335" spans="1:8" ht="12.75">
      <c r="A335" s="23"/>
      <c r="B335" s="24"/>
      <c r="C335" s="30"/>
      <c r="D335" s="30"/>
      <c r="E335" s="10" t="s">
        <v>47</v>
      </c>
      <c r="F335" s="8"/>
      <c r="G335" s="12">
        <v>0</v>
      </c>
      <c r="H335" s="8"/>
    </row>
    <row r="336" spans="1:8" ht="12.75">
      <c r="A336" s="23"/>
      <c r="B336" s="24"/>
      <c r="C336" s="30"/>
      <c r="D336" s="30"/>
      <c r="E336" s="10" t="s">
        <v>48</v>
      </c>
      <c r="F336" s="8"/>
      <c r="G336" s="12">
        <v>3533.585681819834</v>
      </c>
      <c r="H336" s="8"/>
    </row>
    <row r="337" spans="1:8" ht="12.75">
      <c r="A337" s="23"/>
      <c r="B337" s="24"/>
      <c r="C337" s="30"/>
      <c r="D337" s="30"/>
      <c r="E337" s="10" t="s">
        <v>18</v>
      </c>
      <c r="F337" s="8"/>
      <c r="G337" s="12">
        <v>0</v>
      </c>
      <c r="H337" s="8"/>
    </row>
    <row r="338" spans="1:8" ht="12.75">
      <c r="A338" s="23"/>
      <c r="B338" s="24"/>
      <c r="C338" s="30"/>
      <c r="D338" s="30"/>
      <c r="E338" s="10" t="s">
        <v>19</v>
      </c>
      <c r="F338" s="8"/>
      <c r="G338" s="12">
        <v>3063.021896862245</v>
      </c>
      <c r="H338" s="8"/>
    </row>
    <row r="339" spans="1:8" ht="12.75">
      <c r="A339" s="23"/>
      <c r="B339" s="24"/>
      <c r="C339" s="30"/>
      <c r="D339" s="30"/>
      <c r="E339" s="10" t="s">
        <v>20</v>
      </c>
      <c r="F339" s="8"/>
      <c r="G339" s="12">
        <v>519.734948014725</v>
      </c>
      <c r="H339" s="8"/>
    </row>
    <row r="340" spans="1:8" ht="12.75">
      <c r="A340" s="23"/>
      <c r="B340" s="24"/>
      <c r="C340" s="30"/>
      <c r="D340" s="30"/>
      <c r="E340" s="10" t="s">
        <v>22</v>
      </c>
      <c r="F340" s="8"/>
      <c r="G340" s="12">
        <v>1126.438825209554</v>
      </c>
      <c r="H340" s="8"/>
    </row>
    <row r="341" spans="1:8" ht="12.75">
      <c r="A341" s="23"/>
      <c r="B341" s="24"/>
      <c r="C341" s="30"/>
      <c r="D341" s="30"/>
      <c r="E341" s="10" t="s">
        <v>49</v>
      </c>
      <c r="F341" s="8"/>
      <c r="G341" s="12">
        <v>235.53751912522975</v>
      </c>
      <c r="H341" s="8"/>
    </row>
    <row r="342" spans="1:8" ht="12.75">
      <c r="A342" s="23"/>
      <c r="B342" s="24"/>
      <c r="C342" s="30"/>
      <c r="D342" s="30"/>
      <c r="E342" s="10" t="s">
        <v>50</v>
      </c>
      <c r="F342" s="8"/>
      <c r="G342" s="12">
        <v>49.17818567826993</v>
      </c>
      <c r="H342" s="8"/>
    </row>
    <row r="343" spans="1:8" ht="12.75">
      <c r="A343" s="23"/>
      <c r="B343" s="24"/>
      <c r="C343" s="30"/>
      <c r="D343" s="30"/>
      <c r="E343" s="10" t="s">
        <v>24</v>
      </c>
      <c r="F343" s="8"/>
      <c r="G343" s="12">
        <v>1712.4365393977112</v>
      </c>
      <c r="H343" s="8"/>
    </row>
    <row r="344" spans="1:8" ht="25.5">
      <c r="A344" s="23"/>
      <c r="B344" s="24"/>
      <c r="C344" s="30"/>
      <c r="D344" s="30"/>
      <c r="E344" s="10" t="s">
        <v>25</v>
      </c>
      <c r="F344" s="8"/>
      <c r="G344" s="12">
        <v>0</v>
      </c>
      <c r="H344" s="8"/>
    </row>
    <row r="345" spans="1:8" ht="25.5">
      <c r="A345" s="23"/>
      <c r="B345" s="24"/>
      <c r="C345" s="30"/>
      <c r="D345" s="30"/>
      <c r="E345" s="10" t="s">
        <v>28</v>
      </c>
      <c r="F345" s="8"/>
      <c r="G345" s="12">
        <v>45.55460017196904</v>
      </c>
      <c r="H345" s="8"/>
    </row>
    <row r="346" spans="1:8" ht="25.5">
      <c r="A346" s="23"/>
      <c r="B346" s="24"/>
      <c r="C346" s="30"/>
      <c r="D346" s="30"/>
      <c r="E346" s="10" t="s">
        <v>29</v>
      </c>
      <c r="F346" s="8"/>
      <c r="G346" s="12">
        <v>34.1657498294976</v>
      </c>
      <c r="H346" s="8"/>
    </row>
    <row r="347" spans="1:8" ht="25.5">
      <c r="A347" s="23"/>
      <c r="B347" s="24"/>
      <c r="C347" s="30"/>
      <c r="D347" s="30"/>
      <c r="E347" s="10" t="s">
        <v>30</v>
      </c>
      <c r="F347" s="8"/>
      <c r="G347" s="12">
        <v>851.0426181554816</v>
      </c>
      <c r="H347" s="8"/>
    </row>
    <row r="348" spans="1:8" ht="12.75">
      <c r="A348" s="23"/>
      <c r="B348" s="24"/>
      <c r="C348" s="30"/>
      <c r="D348" s="30"/>
      <c r="E348" s="10" t="s">
        <v>51</v>
      </c>
      <c r="F348" s="8"/>
      <c r="G348" s="12">
        <v>0</v>
      </c>
      <c r="H348" s="8"/>
    </row>
    <row r="349" spans="1:8" ht="12.75">
      <c r="A349" s="23"/>
      <c r="B349" s="24"/>
      <c r="C349" s="30"/>
      <c r="D349" s="30"/>
      <c r="E349" s="10" t="s">
        <v>35</v>
      </c>
      <c r="F349" s="8"/>
      <c r="G349" s="12">
        <v>168.24047725423375</v>
      </c>
      <c r="H349" s="8"/>
    </row>
    <row r="350" spans="1:8" ht="12.75">
      <c r="A350" s="23"/>
      <c r="B350" s="24"/>
      <c r="C350" s="30"/>
      <c r="D350" s="30"/>
      <c r="E350" s="10" t="s">
        <v>52</v>
      </c>
      <c r="F350" s="8"/>
      <c r="G350" s="12">
        <v>0</v>
      </c>
      <c r="H350" s="8"/>
    </row>
    <row r="351" spans="1:8" ht="12.75">
      <c r="A351" s="26"/>
      <c r="B351" s="27"/>
      <c r="C351" s="31"/>
      <c r="D351" s="31"/>
      <c r="E351" s="10" t="s">
        <v>53</v>
      </c>
      <c r="F351" s="8"/>
      <c r="G351" s="12">
        <v>4851.039595500841</v>
      </c>
      <c r="H351" s="8"/>
    </row>
    <row r="352" spans="1:8" ht="51">
      <c r="A352" s="20">
        <v>15</v>
      </c>
      <c r="B352" s="21" t="s">
        <v>90</v>
      </c>
      <c r="C352" s="29" t="s">
        <v>68</v>
      </c>
      <c r="D352" s="29" t="s">
        <v>70</v>
      </c>
      <c r="E352" s="10" t="s">
        <v>13</v>
      </c>
      <c r="F352" s="8"/>
      <c r="G352" s="12">
        <v>158.9930459797823</v>
      </c>
      <c r="H352" s="8"/>
    </row>
    <row r="353" spans="1:8" ht="12.75">
      <c r="A353" s="23"/>
      <c r="B353" s="24"/>
      <c r="C353" s="30"/>
      <c r="D353" s="30"/>
      <c r="E353" s="10" t="s">
        <v>44</v>
      </c>
      <c r="F353" s="8"/>
      <c r="G353" s="12">
        <v>82.56859219885874</v>
      </c>
      <c r="H353" s="8"/>
    </row>
    <row r="354" spans="1:8" ht="25.5">
      <c r="A354" s="23"/>
      <c r="B354" s="24"/>
      <c r="C354" s="30"/>
      <c r="D354" s="30"/>
      <c r="E354" s="10" t="s">
        <v>45</v>
      </c>
      <c r="F354" s="8"/>
      <c r="G354" s="12">
        <v>0.8923082935980613</v>
      </c>
      <c r="H354" s="8"/>
    </row>
    <row r="355" spans="1:8" ht="25.5">
      <c r="A355" s="23"/>
      <c r="B355" s="24"/>
      <c r="C355" s="30"/>
      <c r="D355" s="30"/>
      <c r="E355" s="10" t="s">
        <v>14</v>
      </c>
      <c r="F355" s="8"/>
      <c r="G355" s="12">
        <v>262.0611668790861</v>
      </c>
      <c r="H355" s="8"/>
    </row>
    <row r="356" spans="1:8" ht="12.75">
      <c r="A356" s="23"/>
      <c r="B356" s="24"/>
      <c r="C356" s="30"/>
      <c r="D356" s="30"/>
      <c r="E356" s="10" t="s">
        <v>46</v>
      </c>
      <c r="F356" s="8"/>
      <c r="G356" s="12">
        <v>1.4070194637692486</v>
      </c>
      <c r="H356" s="8"/>
    </row>
    <row r="357" spans="1:8" ht="12.75">
      <c r="A357" s="23"/>
      <c r="B357" s="24"/>
      <c r="C357" s="30"/>
      <c r="D357" s="30"/>
      <c r="E357" s="10" t="s">
        <v>15</v>
      </c>
      <c r="F357" s="8"/>
      <c r="G357" s="12">
        <v>3.3299460642538885</v>
      </c>
      <c r="H357" s="8"/>
    </row>
    <row r="358" spans="1:8" ht="12.75">
      <c r="A358" s="23"/>
      <c r="B358" s="24"/>
      <c r="C358" s="30"/>
      <c r="D358" s="30"/>
      <c r="E358" s="10" t="s">
        <v>16</v>
      </c>
      <c r="F358" s="8"/>
      <c r="G358" s="12">
        <v>6.425388884546235</v>
      </c>
      <c r="H358" s="8"/>
    </row>
    <row r="359" spans="1:8" ht="12.75">
      <c r="A359" s="23"/>
      <c r="B359" s="24"/>
      <c r="C359" s="30"/>
      <c r="D359" s="30"/>
      <c r="E359" s="10" t="s">
        <v>47</v>
      </c>
      <c r="F359" s="8"/>
      <c r="G359" s="12">
        <v>0</v>
      </c>
      <c r="H359" s="8"/>
    </row>
    <row r="360" spans="1:8" ht="12.75">
      <c r="A360" s="23"/>
      <c r="B360" s="24"/>
      <c r="C360" s="30"/>
      <c r="D360" s="30"/>
      <c r="E360" s="10" t="s">
        <v>48</v>
      </c>
      <c r="F360" s="8"/>
      <c r="G360" s="12">
        <v>457.5878705167779</v>
      </c>
      <c r="H360" s="8"/>
    </row>
    <row r="361" spans="1:8" ht="12.75">
      <c r="A361" s="23"/>
      <c r="B361" s="24"/>
      <c r="C361" s="30"/>
      <c r="D361" s="30"/>
      <c r="E361" s="10" t="s">
        <v>18</v>
      </c>
      <c r="F361" s="8"/>
      <c r="G361" s="12">
        <v>0</v>
      </c>
      <c r="H361" s="8"/>
    </row>
    <row r="362" spans="1:8" ht="12.75">
      <c r="A362" s="23"/>
      <c r="B362" s="24"/>
      <c r="C362" s="30"/>
      <c r="D362" s="30"/>
      <c r="E362" s="10" t="s">
        <v>19</v>
      </c>
      <c r="F362" s="8"/>
      <c r="G362" s="12">
        <v>1327.3367565511378</v>
      </c>
      <c r="H362" s="8"/>
    </row>
    <row r="363" spans="1:8" ht="12.75">
      <c r="A363" s="23"/>
      <c r="B363" s="24"/>
      <c r="C363" s="30"/>
      <c r="D363" s="30"/>
      <c r="E363" s="10" t="s">
        <v>20</v>
      </c>
      <c r="F363" s="8"/>
      <c r="G363" s="12">
        <v>288.44205346301703</v>
      </c>
      <c r="H363" s="8"/>
    </row>
    <row r="364" spans="1:8" ht="12.75">
      <c r="A364" s="23"/>
      <c r="B364" s="24"/>
      <c r="C364" s="30"/>
      <c r="D364" s="30"/>
      <c r="E364" s="10" t="s">
        <v>22</v>
      </c>
      <c r="F364" s="8"/>
      <c r="G364" s="12">
        <v>408.83779339528047</v>
      </c>
      <c r="H364" s="8"/>
    </row>
    <row r="365" spans="1:8" ht="12.75">
      <c r="A365" s="23"/>
      <c r="B365" s="24"/>
      <c r="C365" s="30"/>
      <c r="D365" s="30"/>
      <c r="E365" s="10" t="s">
        <v>49</v>
      </c>
      <c r="F365" s="8"/>
      <c r="G365" s="12">
        <v>87.27284313054516</v>
      </c>
      <c r="H365" s="8"/>
    </row>
    <row r="366" spans="1:8" ht="12.75">
      <c r="A366" s="23"/>
      <c r="B366" s="24"/>
      <c r="C366" s="30"/>
      <c r="D366" s="30"/>
      <c r="E366" s="10" t="s">
        <v>50</v>
      </c>
      <c r="F366" s="8"/>
      <c r="G366" s="12">
        <v>14.583094612843517</v>
      </c>
      <c r="H366" s="8"/>
    </row>
    <row r="367" spans="1:8" ht="12.75">
      <c r="A367" s="23"/>
      <c r="B367" s="24"/>
      <c r="C367" s="30"/>
      <c r="D367" s="30"/>
      <c r="E367" s="10" t="s">
        <v>24</v>
      </c>
      <c r="F367" s="8"/>
      <c r="G367" s="12">
        <v>451.19836226959427</v>
      </c>
      <c r="H367" s="8"/>
    </row>
    <row r="368" spans="1:8" ht="25.5">
      <c r="A368" s="23"/>
      <c r="B368" s="24"/>
      <c r="C368" s="30"/>
      <c r="D368" s="30"/>
      <c r="E368" s="10" t="s">
        <v>25</v>
      </c>
      <c r="F368" s="8"/>
      <c r="G368" s="12">
        <v>0</v>
      </c>
      <c r="H368" s="8"/>
    </row>
    <row r="369" spans="1:8" ht="25.5">
      <c r="A369" s="23"/>
      <c r="B369" s="24"/>
      <c r="C369" s="30"/>
      <c r="D369" s="30"/>
      <c r="E369" s="10" t="s">
        <v>28</v>
      </c>
      <c r="F369" s="8"/>
      <c r="G369" s="12">
        <v>2.063628546861565</v>
      </c>
      <c r="H369" s="8"/>
    </row>
    <row r="370" spans="1:8" ht="25.5">
      <c r="A370" s="23"/>
      <c r="B370" s="24"/>
      <c r="C370" s="30"/>
      <c r="D370" s="30"/>
      <c r="E370" s="10" t="s">
        <v>29</v>
      </c>
      <c r="F370" s="8"/>
      <c r="G370" s="12">
        <v>34.1657498294976</v>
      </c>
      <c r="H370" s="8"/>
    </row>
    <row r="371" spans="1:8" ht="25.5">
      <c r="A371" s="23"/>
      <c r="B371" s="24"/>
      <c r="C371" s="30"/>
      <c r="D371" s="30"/>
      <c r="E371" s="10" t="s">
        <v>30</v>
      </c>
      <c r="F371" s="8"/>
      <c r="G371" s="12">
        <v>61.28611069046174</v>
      </c>
      <c r="H371" s="8"/>
    </row>
    <row r="372" spans="1:8" ht="12.75">
      <c r="A372" s="23"/>
      <c r="B372" s="24"/>
      <c r="C372" s="30"/>
      <c r="D372" s="30"/>
      <c r="E372" s="10" t="s">
        <v>51</v>
      </c>
      <c r="F372" s="8"/>
      <c r="G372" s="12">
        <v>0</v>
      </c>
      <c r="H372" s="8"/>
    </row>
    <row r="373" spans="1:8" ht="12.75">
      <c r="A373" s="23"/>
      <c r="B373" s="24"/>
      <c r="C373" s="30"/>
      <c r="D373" s="30"/>
      <c r="E373" s="10" t="s">
        <v>35</v>
      </c>
      <c r="F373" s="8"/>
      <c r="G373" s="12">
        <v>161.32145904114847</v>
      </c>
      <c r="H373" s="8"/>
    </row>
    <row r="374" spans="1:8" ht="12.75">
      <c r="A374" s="23"/>
      <c r="B374" s="24"/>
      <c r="C374" s="30"/>
      <c r="D374" s="30"/>
      <c r="E374" s="10" t="s">
        <v>52</v>
      </c>
      <c r="F374" s="8"/>
      <c r="G374" s="12">
        <v>0</v>
      </c>
      <c r="H374" s="8"/>
    </row>
    <row r="375" spans="1:8" ht="12.75">
      <c r="A375" s="26"/>
      <c r="B375" s="27"/>
      <c r="C375" s="31"/>
      <c r="D375" s="31"/>
      <c r="E375" s="10" t="s">
        <v>53</v>
      </c>
      <c r="F375" s="8"/>
      <c r="G375" s="12">
        <v>1466.65125812884</v>
      </c>
      <c r="H375" s="8"/>
    </row>
    <row r="376" spans="1:8" ht="51">
      <c r="A376" s="20">
        <v>16</v>
      </c>
      <c r="B376" s="21" t="s">
        <v>91</v>
      </c>
      <c r="C376" s="29" t="s">
        <v>68</v>
      </c>
      <c r="D376" s="29" t="s">
        <v>71</v>
      </c>
      <c r="E376" s="10" t="s">
        <v>13</v>
      </c>
      <c r="F376" s="8"/>
      <c r="G376" s="12">
        <v>927.4594348820633</v>
      </c>
      <c r="H376" s="8"/>
    </row>
    <row r="377" spans="1:8" ht="12.75">
      <c r="A377" s="23"/>
      <c r="B377" s="24"/>
      <c r="C377" s="30"/>
      <c r="D377" s="30"/>
      <c r="E377" s="10" t="s">
        <v>44</v>
      </c>
      <c r="F377" s="8"/>
      <c r="G377" s="12">
        <v>481.6501211600093</v>
      </c>
      <c r="H377" s="8"/>
    </row>
    <row r="378" spans="1:8" ht="25.5">
      <c r="A378" s="23"/>
      <c r="B378" s="24"/>
      <c r="C378" s="30"/>
      <c r="D378" s="30"/>
      <c r="E378" s="10" t="s">
        <v>45</v>
      </c>
      <c r="F378" s="8"/>
      <c r="G378" s="12">
        <v>5.205131712655358</v>
      </c>
      <c r="H378" s="8"/>
    </row>
    <row r="379" spans="1:8" ht="25.5">
      <c r="A379" s="23"/>
      <c r="B379" s="24"/>
      <c r="C379" s="30"/>
      <c r="D379" s="30"/>
      <c r="E379" s="10" t="s">
        <v>14</v>
      </c>
      <c r="F379" s="8"/>
      <c r="G379" s="12">
        <v>675.3495632924877</v>
      </c>
      <c r="H379" s="8"/>
    </row>
    <row r="380" spans="1:8" ht="12.75">
      <c r="A380" s="23"/>
      <c r="B380" s="24"/>
      <c r="C380" s="30"/>
      <c r="D380" s="30"/>
      <c r="E380" s="10" t="s">
        <v>46</v>
      </c>
      <c r="F380" s="8"/>
      <c r="G380" s="12">
        <v>8.20761353865395</v>
      </c>
      <c r="H380" s="8"/>
    </row>
    <row r="381" spans="1:8" ht="12.75">
      <c r="A381" s="23"/>
      <c r="B381" s="24"/>
      <c r="C381" s="30"/>
      <c r="D381" s="30"/>
      <c r="E381" s="10" t="s">
        <v>15</v>
      </c>
      <c r="F381" s="8"/>
      <c r="G381" s="12">
        <v>19.42468537481435</v>
      </c>
      <c r="H381" s="8"/>
    </row>
    <row r="382" spans="1:8" ht="12.75">
      <c r="A382" s="23"/>
      <c r="B382" s="24"/>
      <c r="C382" s="30"/>
      <c r="D382" s="30"/>
      <c r="E382" s="10" t="s">
        <v>16</v>
      </c>
      <c r="F382" s="8"/>
      <c r="G382" s="12">
        <v>37.481435159853035</v>
      </c>
      <c r="H382" s="8"/>
    </row>
    <row r="383" spans="1:8" ht="12.75">
      <c r="A383" s="23"/>
      <c r="B383" s="24"/>
      <c r="C383" s="30"/>
      <c r="D383" s="30"/>
      <c r="E383" s="10" t="s">
        <v>47</v>
      </c>
      <c r="F383" s="8"/>
      <c r="G383" s="12">
        <v>0</v>
      </c>
      <c r="H383" s="8"/>
    </row>
    <row r="384" spans="1:8" ht="12.75">
      <c r="A384" s="23"/>
      <c r="B384" s="24"/>
      <c r="C384" s="30"/>
      <c r="D384" s="30"/>
      <c r="E384" s="10" t="s">
        <v>48</v>
      </c>
      <c r="F384" s="8"/>
      <c r="G384" s="12">
        <v>933.7523508017681</v>
      </c>
      <c r="H384" s="8"/>
    </row>
    <row r="385" spans="1:8" ht="12.75">
      <c r="A385" s="23"/>
      <c r="B385" s="24"/>
      <c r="C385" s="30"/>
      <c r="D385" s="30"/>
      <c r="E385" s="10" t="s">
        <v>18</v>
      </c>
      <c r="F385" s="8"/>
      <c r="G385" s="12">
        <v>0</v>
      </c>
      <c r="H385" s="8"/>
    </row>
    <row r="386" spans="1:8" ht="12.75">
      <c r="A386" s="23"/>
      <c r="B386" s="24"/>
      <c r="C386" s="30"/>
      <c r="D386" s="30"/>
      <c r="E386" s="10" t="s">
        <v>19</v>
      </c>
      <c r="F386" s="8"/>
      <c r="G386" s="12">
        <v>809.4055597597476</v>
      </c>
      <c r="H386" s="8"/>
    </row>
    <row r="387" spans="1:8" ht="12.75">
      <c r="A387" s="23"/>
      <c r="B387" s="24"/>
      <c r="C387" s="30"/>
      <c r="D387" s="30"/>
      <c r="E387" s="10" t="s">
        <v>20</v>
      </c>
      <c r="F387" s="8"/>
      <c r="G387" s="12">
        <v>137.34030336364947</v>
      </c>
      <c r="H387" s="8"/>
    </row>
    <row r="388" spans="1:8" ht="12.75">
      <c r="A388" s="23"/>
      <c r="B388" s="24"/>
      <c r="C388" s="30"/>
      <c r="D388" s="30"/>
      <c r="E388" s="10" t="s">
        <v>22</v>
      </c>
      <c r="F388" s="8"/>
      <c r="G388" s="12">
        <v>297.6622037171339</v>
      </c>
      <c r="H388" s="8"/>
    </row>
    <row r="389" spans="1:8" ht="12.75">
      <c r="A389" s="23"/>
      <c r="B389" s="24"/>
      <c r="C389" s="30"/>
      <c r="D389" s="30"/>
      <c r="E389" s="10" t="s">
        <v>49</v>
      </c>
      <c r="F389" s="8"/>
      <c r="G389" s="12">
        <v>62.24094503120453</v>
      </c>
      <c r="H389" s="8"/>
    </row>
    <row r="390" spans="1:8" ht="12.75">
      <c r="A390" s="23"/>
      <c r="B390" s="24"/>
      <c r="C390" s="30"/>
      <c r="D390" s="30"/>
      <c r="E390" s="10" t="s">
        <v>50</v>
      </c>
      <c r="F390" s="8"/>
      <c r="G390" s="12">
        <v>12.995368053902961</v>
      </c>
      <c r="H390" s="8"/>
    </row>
    <row r="391" spans="1:8" ht="12.75">
      <c r="A391" s="23"/>
      <c r="B391" s="24"/>
      <c r="C391" s="30"/>
      <c r="D391" s="30"/>
      <c r="E391" s="10" t="s">
        <v>24</v>
      </c>
      <c r="F391" s="8"/>
      <c r="G391" s="12">
        <v>452.5124868170622</v>
      </c>
      <c r="H391" s="8"/>
    </row>
    <row r="392" spans="1:8" ht="25.5">
      <c r="A392" s="23"/>
      <c r="B392" s="24"/>
      <c r="C392" s="30"/>
      <c r="D392" s="30"/>
      <c r="E392" s="10" t="s">
        <v>25</v>
      </c>
      <c r="F392" s="8"/>
      <c r="G392" s="12">
        <v>0</v>
      </c>
      <c r="H392" s="8"/>
    </row>
    <row r="393" spans="1:8" ht="25.5">
      <c r="A393" s="23"/>
      <c r="B393" s="24"/>
      <c r="C393" s="30"/>
      <c r="D393" s="30"/>
      <c r="E393" s="10" t="s">
        <v>28</v>
      </c>
      <c r="F393" s="8"/>
      <c r="G393" s="12">
        <v>12.037833190025793</v>
      </c>
      <c r="H393" s="8"/>
    </row>
    <row r="394" spans="1:8" ht="25.5">
      <c r="A394" s="23"/>
      <c r="B394" s="24"/>
      <c r="C394" s="30"/>
      <c r="D394" s="30"/>
      <c r="E394" s="10" t="s">
        <v>29</v>
      </c>
      <c r="F394" s="8"/>
      <c r="G394" s="12">
        <v>9.028321963249649</v>
      </c>
      <c r="H394" s="8"/>
    </row>
    <row r="395" spans="1:8" ht="25.5">
      <c r="A395" s="23"/>
      <c r="B395" s="24"/>
      <c r="C395" s="30"/>
      <c r="D395" s="30"/>
      <c r="E395" s="10" t="s">
        <v>30</v>
      </c>
      <c r="F395" s="8"/>
      <c r="G395" s="12">
        <v>224.8885740690212</v>
      </c>
      <c r="H395" s="8"/>
    </row>
    <row r="396" spans="1:8" ht="12.75">
      <c r="A396" s="23"/>
      <c r="B396" s="24"/>
      <c r="C396" s="30"/>
      <c r="D396" s="30"/>
      <c r="E396" s="10" t="s">
        <v>51</v>
      </c>
      <c r="F396" s="8"/>
      <c r="G396" s="12">
        <v>0</v>
      </c>
      <c r="H396" s="8"/>
    </row>
    <row r="397" spans="1:8" ht="12.75">
      <c r="A397" s="23"/>
      <c r="B397" s="24"/>
      <c r="C397" s="30"/>
      <c r="D397" s="30"/>
      <c r="E397" s="10" t="s">
        <v>35</v>
      </c>
      <c r="F397" s="8"/>
      <c r="G397" s="12">
        <v>44.45765725857442</v>
      </c>
      <c r="H397" s="8"/>
    </row>
    <row r="398" spans="1:8" ht="12.75">
      <c r="A398" s="23"/>
      <c r="B398" s="24"/>
      <c r="C398" s="30"/>
      <c r="D398" s="30"/>
      <c r="E398" s="10" t="s">
        <v>52</v>
      </c>
      <c r="F398" s="8"/>
      <c r="G398" s="12">
        <v>0</v>
      </c>
      <c r="H398" s="8"/>
    </row>
    <row r="399" spans="1:8" ht="12.75">
      <c r="A399" s="26"/>
      <c r="B399" s="27"/>
      <c r="C399" s="31"/>
      <c r="D399" s="31"/>
      <c r="E399" s="10" t="s">
        <v>53</v>
      </c>
      <c r="F399" s="8"/>
      <c r="G399" s="12">
        <v>1281.8904178371415</v>
      </c>
      <c r="H399" s="8"/>
    </row>
    <row r="400" spans="1:8" ht="51">
      <c r="A400" s="20">
        <v>17</v>
      </c>
      <c r="B400" s="32" t="s">
        <v>92</v>
      </c>
      <c r="C400" s="29" t="s">
        <v>68</v>
      </c>
      <c r="D400" s="29" t="s">
        <v>72</v>
      </c>
      <c r="E400" s="10" t="s">
        <v>13</v>
      </c>
      <c r="F400" s="8"/>
      <c r="G400" s="12">
        <v>768.4663889022811</v>
      </c>
      <c r="H400" s="8"/>
    </row>
    <row r="401" spans="1:8" ht="12.75">
      <c r="A401" s="23"/>
      <c r="B401" s="33"/>
      <c r="C401" s="30"/>
      <c r="D401" s="30"/>
      <c r="E401" s="10" t="s">
        <v>44</v>
      </c>
      <c r="F401" s="8"/>
      <c r="G401" s="12">
        <v>399.0815289611506</v>
      </c>
      <c r="H401" s="8"/>
    </row>
    <row r="402" spans="1:8" ht="25.5">
      <c r="A402" s="23"/>
      <c r="B402" s="33"/>
      <c r="C402" s="30"/>
      <c r="D402" s="30"/>
      <c r="E402" s="10" t="s">
        <v>45</v>
      </c>
      <c r="F402" s="8"/>
      <c r="G402" s="12">
        <v>4.312823419057296</v>
      </c>
      <c r="H402" s="8"/>
    </row>
    <row r="403" spans="1:8" ht="25.5">
      <c r="A403" s="23"/>
      <c r="B403" s="33"/>
      <c r="C403" s="30"/>
      <c r="D403" s="30"/>
      <c r="E403" s="10" t="s">
        <v>14</v>
      </c>
      <c r="F403" s="8"/>
      <c r="G403" s="12">
        <v>559.5753524423469</v>
      </c>
      <c r="H403" s="8"/>
    </row>
    <row r="404" spans="1:8" ht="12.75">
      <c r="A404" s="23"/>
      <c r="B404" s="33"/>
      <c r="C404" s="30"/>
      <c r="D404" s="30"/>
      <c r="E404" s="10" t="s">
        <v>46</v>
      </c>
      <c r="F404" s="8"/>
      <c r="G404" s="12">
        <v>6.800594074884701</v>
      </c>
      <c r="H404" s="8"/>
    </row>
    <row r="405" spans="1:8" ht="12.75">
      <c r="A405" s="23"/>
      <c r="B405" s="33"/>
      <c r="C405" s="30"/>
      <c r="D405" s="30"/>
      <c r="E405" s="10" t="s">
        <v>15</v>
      </c>
      <c r="F405" s="8"/>
      <c r="G405" s="12">
        <v>16.09473931056046</v>
      </c>
      <c r="H405" s="8"/>
    </row>
    <row r="406" spans="1:8" ht="12.75">
      <c r="A406" s="23"/>
      <c r="B406" s="33"/>
      <c r="C406" s="30"/>
      <c r="D406" s="30"/>
      <c r="E406" s="10" t="s">
        <v>16</v>
      </c>
      <c r="F406" s="8"/>
      <c r="G406" s="12">
        <v>31.0560462753068</v>
      </c>
      <c r="H406" s="8"/>
    </row>
    <row r="407" spans="1:8" ht="12.75">
      <c r="A407" s="23"/>
      <c r="B407" s="33"/>
      <c r="C407" s="30"/>
      <c r="D407" s="30"/>
      <c r="E407" s="10" t="s">
        <v>47</v>
      </c>
      <c r="F407" s="8"/>
      <c r="G407" s="12">
        <v>0</v>
      </c>
      <c r="H407" s="8"/>
    </row>
    <row r="408" spans="1:8" ht="12.75">
      <c r="A408" s="23"/>
      <c r="B408" s="33"/>
      <c r="C408" s="30"/>
      <c r="D408" s="30"/>
      <c r="E408" s="10" t="s">
        <v>48</v>
      </c>
      <c r="F408" s="8"/>
      <c r="G408" s="12">
        <v>773.6805192357507</v>
      </c>
      <c r="H408" s="8"/>
    </row>
    <row r="409" spans="1:8" ht="12.75">
      <c r="A409" s="23"/>
      <c r="B409" s="33"/>
      <c r="C409" s="30"/>
      <c r="D409" s="30"/>
      <c r="E409" s="10" t="s">
        <v>18</v>
      </c>
      <c r="F409" s="8"/>
      <c r="G409" s="12">
        <v>0</v>
      </c>
      <c r="H409" s="8"/>
    </row>
    <row r="410" spans="1:8" ht="12.75">
      <c r="A410" s="23"/>
      <c r="B410" s="33"/>
      <c r="C410" s="30"/>
      <c r="D410" s="30"/>
      <c r="E410" s="10" t="s">
        <v>19</v>
      </c>
      <c r="F410" s="8"/>
      <c r="G410" s="12">
        <v>670.6503209437908</v>
      </c>
      <c r="H410" s="8"/>
    </row>
    <row r="411" spans="1:8" ht="12.75">
      <c r="A411" s="23"/>
      <c r="B411" s="33"/>
      <c r="C411" s="30"/>
      <c r="D411" s="30"/>
      <c r="E411" s="10" t="s">
        <v>20</v>
      </c>
      <c r="F411" s="8"/>
      <c r="G411" s="12">
        <v>113.79625135845242</v>
      </c>
      <c r="H411" s="8"/>
    </row>
    <row r="412" spans="1:8" ht="12.75">
      <c r="A412" s="23"/>
      <c r="B412" s="33"/>
      <c r="C412" s="30"/>
      <c r="D412" s="30"/>
      <c r="E412" s="10" t="s">
        <v>22</v>
      </c>
      <c r="F412" s="8"/>
      <c r="G412" s="12">
        <v>246.6343973656252</v>
      </c>
      <c r="H412" s="8"/>
    </row>
    <row r="413" spans="1:8" ht="12.75">
      <c r="A413" s="23"/>
      <c r="B413" s="33"/>
      <c r="C413" s="30"/>
      <c r="D413" s="30"/>
      <c r="E413" s="10" t="s">
        <v>49</v>
      </c>
      <c r="F413" s="8"/>
      <c r="G413" s="12">
        <v>51.5710687401409</v>
      </c>
      <c r="H413" s="8"/>
    </row>
    <row r="414" spans="1:8" ht="12.75">
      <c r="A414" s="23"/>
      <c r="B414" s="33"/>
      <c r="C414" s="30"/>
      <c r="D414" s="30"/>
      <c r="E414" s="10" t="s">
        <v>50</v>
      </c>
      <c r="F414" s="8"/>
      <c r="G414" s="12">
        <v>10.767590673233881</v>
      </c>
      <c r="H414" s="8"/>
    </row>
    <row r="415" spans="1:8" ht="12.75">
      <c r="A415" s="23"/>
      <c r="B415" s="33"/>
      <c r="C415" s="30"/>
      <c r="D415" s="30"/>
      <c r="E415" s="10" t="s">
        <v>24</v>
      </c>
      <c r="F415" s="8"/>
      <c r="G415" s="12">
        <v>374.93891764842294</v>
      </c>
      <c r="H415" s="8"/>
    </row>
    <row r="416" spans="1:8" ht="25.5">
      <c r="A416" s="23"/>
      <c r="B416" s="33"/>
      <c r="C416" s="30"/>
      <c r="D416" s="30"/>
      <c r="E416" s="10" t="s">
        <v>25</v>
      </c>
      <c r="F416" s="8"/>
      <c r="G416" s="12">
        <v>0</v>
      </c>
      <c r="H416" s="8"/>
    </row>
    <row r="417" spans="1:8" ht="25.5">
      <c r="A417" s="23"/>
      <c r="B417" s="33"/>
      <c r="C417" s="30"/>
      <c r="D417" s="30"/>
      <c r="E417" s="10" t="s">
        <v>28</v>
      </c>
      <c r="F417" s="8"/>
      <c r="G417" s="12">
        <v>9.97420464316423</v>
      </c>
      <c r="H417" s="8"/>
    </row>
    <row r="418" spans="1:8" ht="25.5">
      <c r="A418" s="23"/>
      <c r="B418" s="33"/>
      <c r="C418" s="30"/>
      <c r="D418" s="30"/>
      <c r="E418" s="10" t="s">
        <v>29</v>
      </c>
      <c r="F418" s="8"/>
      <c r="G418" s="12">
        <v>7.480609626692566</v>
      </c>
      <c r="H418" s="8"/>
    </row>
    <row r="419" spans="1:8" ht="25.5">
      <c r="A419" s="23"/>
      <c r="B419" s="33"/>
      <c r="C419" s="30"/>
      <c r="D419" s="30"/>
      <c r="E419" s="10" t="s">
        <v>30</v>
      </c>
      <c r="F419" s="8"/>
      <c r="G419" s="12">
        <v>186.3362470857604</v>
      </c>
      <c r="H419" s="8"/>
    </row>
    <row r="420" spans="1:8" ht="12.75">
      <c r="A420" s="23"/>
      <c r="B420" s="33"/>
      <c r="C420" s="30"/>
      <c r="D420" s="30"/>
      <c r="E420" s="10" t="s">
        <v>51</v>
      </c>
      <c r="F420" s="8"/>
      <c r="G420" s="12">
        <v>0</v>
      </c>
      <c r="H420" s="8"/>
    </row>
    <row r="421" spans="1:8" ht="12.75">
      <c r="A421" s="23"/>
      <c r="B421" s="33"/>
      <c r="C421" s="30"/>
      <c r="D421" s="30"/>
      <c r="E421" s="10" t="s">
        <v>35</v>
      </c>
      <c r="F421" s="8"/>
      <c r="G421" s="12">
        <v>36.836344585675945</v>
      </c>
      <c r="H421" s="8"/>
    </row>
    <row r="422" spans="1:8" ht="12.75">
      <c r="A422" s="23"/>
      <c r="B422" s="33"/>
      <c r="C422" s="30"/>
      <c r="D422" s="30"/>
      <c r="E422" s="10" t="s">
        <v>52</v>
      </c>
      <c r="F422" s="8"/>
      <c r="G422" s="12">
        <v>0</v>
      </c>
      <c r="H422" s="8"/>
    </row>
    <row r="423" spans="1:8" ht="12.75">
      <c r="A423" s="26"/>
      <c r="B423" s="34"/>
      <c r="C423" s="31"/>
      <c r="D423" s="31"/>
      <c r="E423" s="10" t="s">
        <v>53</v>
      </c>
      <c r="F423" s="8"/>
      <c r="G423" s="12">
        <v>1062.1377747793458</v>
      </c>
      <c r="H423" s="8"/>
    </row>
    <row r="424" spans="1:8" ht="51">
      <c r="A424" s="20">
        <v>18</v>
      </c>
      <c r="B424" s="32" t="s">
        <v>93</v>
      </c>
      <c r="C424" s="29" t="s">
        <v>68</v>
      </c>
      <c r="D424" s="29" t="s">
        <v>73</v>
      </c>
      <c r="E424" s="10" t="s">
        <v>13</v>
      </c>
      <c r="F424" s="8"/>
      <c r="G424" s="12">
        <v>37.09837739528253</v>
      </c>
      <c r="H424" s="8"/>
    </row>
    <row r="425" spans="1:8" ht="12.75">
      <c r="A425" s="23"/>
      <c r="B425" s="33"/>
      <c r="C425" s="30"/>
      <c r="D425" s="30"/>
      <c r="E425" s="10" t="s">
        <v>44</v>
      </c>
      <c r="F425" s="8"/>
      <c r="G425" s="12">
        <v>19.26600484640037</v>
      </c>
      <c r="H425" s="8"/>
    </row>
    <row r="426" spans="1:8" ht="25.5">
      <c r="A426" s="23"/>
      <c r="B426" s="33"/>
      <c r="C426" s="30"/>
      <c r="D426" s="30"/>
      <c r="E426" s="10" t="s">
        <v>45</v>
      </c>
      <c r="F426" s="8"/>
      <c r="G426" s="12">
        <v>0.20820526850621432</v>
      </c>
      <c r="H426" s="8"/>
    </row>
    <row r="427" spans="1:8" ht="25.5">
      <c r="A427" s="23"/>
      <c r="B427" s="33"/>
      <c r="C427" s="30"/>
      <c r="D427" s="30"/>
      <c r="E427" s="10" t="s">
        <v>14</v>
      </c>
      <c r="F427" s="8"/>
      <c r="G427" s="12">
        <v>27.013982531699504</v>
      </c>
      <c r="H427" s="8"/>
    </row>
    <row r="428" spans="1:8" ht="12.75">
      <c r="A428" s="23"/>
      <c r="B428" s="33"/>
      <c r="C428" s="30"/>
      <c r="D428" s="30"/>
      <c r="E428" s="10" t="s">
        <v>46</v>
      </c>
      <c r="F428" s="8"/>
      <c r="G428" s="12">
        <v>0.328304541546158</v>
      </c>
      <c r="H428" s="8"/>
    </row>
    <row r="429" spans="1:8" ht="12.75">
      <c r="A429" s="23"/>
      <c r="B429" s="33"/>
      <c r="C429" s="30"/>
      <c r="D429" s="30"/>
      <c r="E429" s="10" t="s">
        <v>15</v>
      </c>
      <c r="F429" s="8"/>
      <c r="G429" s="12">
        <v>0.776987414992574</v>
      </c>
      <c r="H429" s="8"/>
    </row>
    <row r="430" spans="1:8" ht="12.75">
      <c r="A430" s="23"/>
      <c r="B430" s="33"/>
      <c r="C430" s="30"/>
      <c r="D430" s="30"/>
      <c r="E430" s="10" t="s">
        <v>16</v>
      </c>
      <c r="F430" s="8"/>
      <c r="G430" s="12">
        <v>1.4992574063941215</v>
      </c>
      <c r="H430" s="8"/>
    </row>
    <row r="431" spans="1:8" ht="12.75">
      <c r="A431" s="23"/>
      <c r="B431" s="33"/>
      <c r="C431" s="30"/>
      <c r="D431" s="30"/>
      <c r="E431" s="10" t="s">
        <v>47</v>
      </c>
      <c r="F431" s="8"/>
      <c r="G431" s="12">
        <v>0</v>
      </c>
      <c r="H431" s="8"/>
    </row>
    <row r="432" spans="1:8" ht="12.75">
      <c r="A432" s="23"/>
      <c r="B432" s="33"/>
      <c r="C432" s="30"/>
      <c r="D432" s="30"/>
      <c r="E432" s="10" t="s">
        <v>48</v>
      </c>
      <c r="F432" s="8"/>
      <c r="G432" s="12">
        <v>37.35009403207072</v>
      </c>
      <c r="H432" s="8"/>
    </row>
    <row r="433" spans="1:8" ht="12.75">
      <c r="A433" s="23"/>
      <c r="B433" s="33"/>
      <c r="C433" s="30"/>
      <c r="D433" s="30"/>
      <c r="E433" s="10" t="s">
        <v>18</v>
      </c>
      <c r="F433" s="8"/>
      <c r="G433" s="12">
        <v>0</v>
      </c>
      <c r="H433" s="8"/>
    </row>
    <row r="434" spans="1:8" ht="12.75">
      <c r="A434" s="23"/>
      <c r="B434" s="33"/>
      <c r="C434" s="30"/>
      <c r="D434" s="30"/>
      <c r="E434" s="10" t="s">
        <v>19</v>
      </c>
      <c r="F434" s="8"/>
      <c r="G434" s="12">
        <v>32.376222390389906</v>
      </c>
      <c r="H434" s="8"/>
    </row>
    <row r="435" spans="1:8" ht="12.75">
      <c r="A435" s="23"/>
      <c r="B435" s="33"/>
      <c r="C435" s="30"/>
      <c r="D435" s="30"/>
      <c r="E435" s="10" t="s">
        <v>20</v>
      </c>
      <c r="F435" s="8"/>
      <c r="G435" s="12">
        <v>5.493612134545979</v>
      </c>
      <c r="H435" s="8"/>
    </row>
    <row r="436" spans="1:8" ht="12.75">
      <c r="A436" s="23"/>
      <c r="B436" s="33"/>
      <c r="C436" s="30"/>
      <c r="D436" s="30"/>
      <c r="E436" s="10" t="s">
        <v>22</v>
      </c>
      <c r="F436" s="8"/>
      <c r="G436" s="12">
        <v>11.906488148685357</v>
      </c>
      <c r="H436" s="8"/>
    </row>
    <row r="437" spans="1:8" ht="12.75">
      <c r="A437" s="23"/>
      <c r="B437" s="33"/>
      <c r="C437" s="30"/>
      <c r="D437" s="30"/>
      <c r="E437" s="10" t="s">
        <v>49</v>
      </c>
      <c r="F437" s="8"/>
      <c r="G437" s="12">
        <v>2.4896378012481817</v>
      </c>
      <c r="H437" s="8"/>
    </row>
    <row r="438" spans="1:8" ht="12.75">
      <c r="A438" s="23"/>
      <c r="B438" s="33"/>
      <c r="C438" s="30"/>
      <c r="D438" s="30"/>
      <c r="E438" s="10" t="s">
        <v>50</v>
      </c>
      <c r="F438" s="8"/>
      <c r="G438" s="12">
        <v>0.5198147221561185</v>
      </c>
      <c r="H438" s="8"/>
    </row>
    <row r="439" spans="1:8" ht="12.75">
      <c r="A439" s="23"/>
      <c r="B439" s="33"/>
      <c r="C439" s="30"/>
      <c r="D439" s="30"/>
      <c r="E439" s="10" t="s">
        <v>24</v>
      </c>
      <c r="F439" s="8"/>
      <c r="G439" s="12">
        <v>18.10049947268249</v>
      </c>
      <c r="H439" s="8"/>
    </row>
    <row r="440" spans="1:8" ht="25.5">
      <c r="A440" s="23"/>
      <c r="B440" s="33"/>
      <c r="C440" s="30"/>
      <c r="D440" s="30"/>
      <c r="E440" s="10" t="s">
        <v>25</v>
      </c>
      <c r="F440" s="8"/>
      <c r="G440" s="12">
        <v>0</v>
      </c>
      <c r="H440" s="8"/>
    </row>
    <row r="441" spans="1:8" ht="25.5">
      <c r="A441" s="23"/>
      <c r="B441" s="33"/>
      <c r="C441" s="30"/>
      <c r="D441" s="30"/>
      <c r="E441" s="10" t="s">
        <v>28</v>
      </c>
      <c r="F441" s="8"/>
      <c r="G441" s="12">
        <v>0.4815133276010318</v>
      </c>
      <c r="H441" s="8"/>
    </row>
    <row r="442" spans="1:8" ht="25.5">
      <c r="A442" s="23"/>
      <c r="B442" s="33"/>
      <c r="C442" s="30"/>
      <c r="D442" s="30"/>
      <c r="E442" s="10" t="s">
        <v>29</v>
      </c>
      <c r="F442" s="8"/>
      <c r="G442" s="12">
        <v>0.36113287852998593</v>
      </c>
      <c r="H442" s="8"/>
    </row>
    <row r="443" spans="1:8" ht="25.5">
      <c r="A443" s="23"/>
      <c r="B443" s="33"/>
      <c r="C443" s="30"/>
      <c r="D443" s="30"/>
      <c r="E443" s="10" t="s">
        <v>30</v>
      </c>
      <c r="F443" s="8"/>
      <c r="G443" s="12">
        <v>8.995542962760847</v>
      </c>
      <c r="H443" s="8"/>
    </row>
    <row r="444" spans="1:8" ht="12.75">
      <c r="A444" s="23"/>
      <c r="B444" s="33"/>
      <c r="C444" s="30"/>
      <c r="D444" s="30"/>
      <c r="E444" s="10" t="s">
        <v>51</v>
      </c>
      <c r="F444" s="8"/>
      <c r="G444" s="12">
        <v>0</v>
      </c>
      <c r="H444" s="8"/>
    </row>
    <row r="445" spans="1:8" ht="12.75">
      <c r="A445" s="23"/>
      <c r="B445" s="33"/>
      <c r="C445" s="30"/>
      <c r="D445" s="30"/>
      <c r="E445" s="10" t="s">
        <v>35</v>
      </c>
      <c r="F445" s="8"/>
      <c r="G445" s="12">
        <v>1.778306290342977</v>
      </c>
      <c r="H445" s="8"/>
    </row>
    <row r="446" spans="1:8" ht="12.75">
      <c r="A446" s="23"/>
      <c r="B446" s="33"/>
      <c r="C446" s="30"/>
      <c r="D446" s="30"/>
      <c r="E446" s="10" t="s">
        <v>52</v>
      </c>
      <c r="F446" s="8"/>
      <c r="G446" s="12">
        <v>0</v>
      </c>
      <c r="H446" s="8"/>
    </row>
    <row r="447" spans="1:8" ht="12.75">
      <c r="A447" s="26"/>
      <c r="B447" s="34"/>
      <c r="C447" s="31"/>
      <c r="D447" s="31"/>
      <c r="E447" s="10" t="s">
        <v>53</v>
      </c>
      <c r="F447" s="8"/>
      <c r="G447" s="12">
        <v>51.27561671348566</v>
      </c>
      <c r="H447" s="8"/>
    </row>
    <row r="448" spans="1:8" ht="51">
      <c r="A448" s="20">
        <v>19</v>
      </c>
      <c r="B448" s="32" t="s">
        <v>94</v>
      </c>
      <c r="C448" s="29" t="s">
        <v>74</v>
      </c>
      <c r="D448" s="29" t="s">
        <v>75</v>
      </c>
      <c r="E448" s="10" t="s">
        <v>13</v>
      </c>
      <c r="F448" s="8"/>
      <c r="G448" s="12">
        <v>22259.026437169523</v>
      </c>
      <c r="H448" s="8"/>
    </row>
    <row r="449" spans="1:8" ht="12.75">
      <c r="A449" s="23"/>
      <c r="B449" s="33"/>
      <c r="C449" s="30"/>
      <c r="D449" s="30"/>
      <c r="E449" s="10" t="s">
        <v>44</v>
      </c>
      <c r="F449" s="8"/>
      <c r="G449" s="12">
        <v>11559.602907840224</v>
      </c>
      <c r="H449" s="8"/>
    </row>
    <row r="450" spans="1:8" ht="25.5">
      <c r="A450" s="23"/>
      <c r="B450" s="33"/>
      <c r="C450" s="30"/>
      <c r="D450" s="30"/>
      <c r="E450" s="10" t="s">
        <v>45</v>
      </c>
      <c r="F450" s="8"/>
      <c r="G450" s="12">
        <v>124.92316110372859</v>
      </c>
      <c r="H450" s="8"/>
    </row>
    <row r="451" spans="1:8" ht="25.5">
      <c r="A451" s="23"/>
      <c r="B451" s="33"/>
      <c r="C451" s="30"/>
      <c r="D451" s="30"/>
      <c r="E451" s="10" t="s">
        <v>14</v>
      </c>
      <c r="F451" s="8"/>
      <c r="G451" s="12">
        <v>16208.389519019702</v>
      </c>
      <c r="H451" s="8"/>
    </row>
    <row r="452" spans="1:8" ht="12.75">
      <c r="A452" s="23"/>
      <c r="B452" s="33"/>
      <c r="C452" s="30"/>
      <c r="D452" s="30"/>
      <c r="E452" s="10" t="s">
        <v>46</v>
      </c>
      <c r="F452" s="8"/>
      <c r="G452" s="12">
        <v>196.98272492769482</v>
      </c>
      <c r="H452" s="8"/>
    </row>
    <row r="453" spans="1:8" ht="12.75">
      <c r="A453" s="23"/>
      <c r="B453" s="33"/>
      <c r="C453" s="30"/>
      <c r="D453" s="30"/>
      <c r="E453" s="10" t="s">
        <v>15</v>
      </c>
      <c r="F453" s="8"/>
      <c r="G453" s="12">
        <v>466.1924489955444</v>
      </c>
      <c r="H453" s="8"/>
    </row>
    <row r="454" spans="1:8" ht="12.75">
      <c r="A454" s="23"/>
      <c r="B454" s="33"/>
      <c r="C454" s="30"/>
      <c r="D454" s="30"/>
      <c r="E454" s="10" t="s">
        <v>16</v>
      </c>
      <c r="F454" s="8"/>
      <c r="G454" s="12">
        <v>899.554443836473</v>
      </c>
      <c r="H454" s="8"/>
    </row>
    <row r="455" spans="1:8" ht="12.75">
      <c r="A455" s="23"/>
      <c r="B455" s="33"/>
      <c r="C455" s="30"/>
      <c r="D455" s="30"/>
      <c r="E455" s="10" t="s">
        <v>47</v>
      </c>
      <c r="F455" s="8"/>
      <c r="G455" s="12">
        <v>0</v>
      </c>
      <c r="H455" s="8"/>
    </row>
    <row r="456" spans="1:8" ht="12.75">
      <c r="A456" s="23"/>
      <c r="B456" s="33"/>
      <c r="C456" s="30"/>
      <c r="D456" s="30"/>
      <c r="E456" s="10" t="s">
        <v>48</v>
      </c>
      <c r="F456" s="8"/>
      <c r="G456" s="12">
        <v>22410.05641924244</v>
      </c>
      <c r="H456" s="8"/>
    </row>
    <row r="457" spans="1:8" ht="12.75">
      <c r="A457" s="23"/>
      <c r="B457" s="33"/>
      <c r="C457" s="30"/>
      <c r="D457" s="30"/>
      <c r="E457" s="10" t="s">
        <v>18</v>
      </c>
      <c r="F457" s="8"/>
      <c r="G457" s="12">
        <v>0</v>
      </c>
      <c r="H457" s="8"/>
    </row>
    <row r="458" spans="1:8" ht="12.75">
      <c r="A458" s="23"/>
      <c r="B458" s="33"/>
      <c r="C458" s="30"/>
      <c r="D458" s="30"/>
      <c r="E458" s="10" t="s">
        <v>19</v>
      </c>
      <c r="F458" s="8"/>
      <c r="G458" s="12">
        <v>19425.733434233945</v>
      </c>
      <c r="H458" s="8"/>
    </row>
    <row r="459" spans="1:8" ht="12.75">
      <c r="A459" s="23"/>
      <c r="B459" s="33"/>
      <c r="C459" s="30"/>
      <c r="D459" s="30"/>
      <c r="E459" s="10" t="s">
        <v>20</v>
      </c>
      <c r="F459" s="8"/>
      <c r="G459" s="12">
        <v>3296.1672807275872</v>
      </c>
      <c r="H459" s="8"/>
    </row>
    <row r="460" spans="1:8" ht="12.75">
      <c r="A460" s="23"/>
      <c r="B460" s="33"/>
      <c r="C460" s="30"/>
      <c r="D460" s="30"/>
      <c r="E460" s="10" t="s">
        <v>22</v>
      </c>
      <c r="F460" s="8"/>
      <c r="G460" s="12">
        <v>7143.8928892112135</v>
      </c>
      <c r="H460" s="8"/>
    </row>
    <row r="461" spans="1:8" ht="12.75">
      <c r="A461" s="23"/>
      <c r="B461" s="33"/>
      <c r="C461" s="30"/>
      <c r="D461" s="30"/>
      <c r="E461" s="10" t="s">
        <v>49</v>
      </c>
      <c r="F461" s="8"/>
      <c r="G461" s="12">
        <v>1493.7826807489091</v>
      </c>
      <c r="H461" s="8"/>
    </row>
    <row r="462" spans="1:8" ht="12.75">
      <c r="A462" s="23"/>
      <c r="B462" s="33"/>
      <c r="C462" s="30"/>
      <c r="D462" s="30"/>
      <c r="E462" s="10" t="s">
        <v>50</v>
      </c>
      <c r="F462" s="8"/>
      <c r="G462" s="12">
        <v>311.8888332936711</v>
      </c>
      <c r="H462" s="8"/>
    </row>
    <row r="463" spans="1:8" ht="12.75">
      <c r="A463" s="23"/>
      <c r="B463" s="33"/>
      <c r="C463" s="30"/>
      <c r="D463" s="30"/>
      <c r="E463" s="10" t="s">
        <v>24</v>
      </c>
      <c r="F463" s="8"/>
      <c r="G463" s="12">
        <v>10860.299683609494</v>
      </c>
      <c r="H463" s="8"/>
    </row>
    <row r="464" spans="1:8" ht="25.5">
      <c r="A464" s="23"/>
      <c r="B464" s="33"/>
      <c r="C464" s="30"/>
      <c r="D464" s="30"/>
      <c r="E464" s="10" t="s">
        <v>25</v>
      </c>
      <c r="F464" s="8"/>
      <c r="G464" s="12">
        <v>0</v>
      </c>
      <c r="H464" s="8"/>
    </row>
    <row r="465" spans="1:8" ht="25.5">
      <c r="A465" s="23"/>
      <c r="B465" s="33"/>
      <c r="C465" s="30"/>
      <c r="D465" s="30"/>
      <c r="E465" s="10" t="s">
        <v>28</v>
      </c>
      <c r="F465" s="8"/>
      <c r="G465" s="12">
        <v>288.9079965606191</v>
      </c>
      <c r="H465" s="8"/>
    </row>
    <row r="466" spans="1:8" ht="25.5">
      <c r="A466" s="23"/>
      <c r="B466" s="33"/>
      <c r="C466" s="30"/>
      <c r="D466" s="30"/>
      <c r="E466" s="10" t="s">
        <v>29</v>
      </c>
      <c r="F466" s="8"/>
      <c r="G466" s="12">
        <v>216.67972711799158</v>
      </c>
      <c r="H466" s="8"/>
    </row>
    <row r="467" spans="1:8" ht="25.5">
      <c r="A467" s="23"/>
      <c r="B467" s="33"/>
      <c r="C467" s="30"/>
      <c r="D467" s="30"/>
      <c r="E467" s="10" t="s">
        <v>30</v>
      </c>
      <c r="F467" s="8"/>
      <c r="G467" s="12">
        <v>5397.325777656509</v>
      </c>
      <c r="H467" s="8"/>
    </row>
    <row r="468" spans="1:8" ht="12.75">
      <c r="A468" s="23"/>
      <c r="B468" s="33"/>
      <c r="C468" s="30"/>
      <c r="D468" s="30"/>
      <c r="E468" s="10" t="s">
        <v>51</v>
      </c>
      <c r="F468" s="8"/>
      <c r="G468" s="12">
        <v>0</v>
      </c>
      <c r="H468" s="8"/>
    </row>
    <row r="469" spans="1:8" ht="12.75">
      <c r="A469" s="23"/>
      <c r="B469" s="33"/>
      <c r="C469" s="30"/>
      <c r="D469" s="30"/>
      <c r="E469" s="10" t="s">
        <v>35</v>
      </c>
      <c r="F469" s="8"/>
      <c r="G469" s="12">
        <v>1066.9837742057862</v>
      </c>
      <c r="H469" s="8"/>
    </row>
    <row r="470" spans="1:8" ht="12.75">
      <c r="A470" s="23"/>
      <c r="B470" s="33"/>
      <c r="C470" s="30"/>
      <c r="D470" s="30"/>
      <c r="E470" s="10" t="s">
        <v>52</v>
      </c>
      <c r="F470" s="8"/>
      <c r="G470" s="12">
        <v>0</v>
      </c>
      <c r="H470" s="8"/>
    </row>
    <row r="471" spans="1:8" ht="12.75">
      <c r="A471" s="26"/>
      <c r="B471" s="34"/>
      <c r="C471" s="31"/>
      <c r="D471" s="31"/>
      <c r="E471" s="10" t="s">
        <v>53</v>
      </c>
      <c r="F471" s="8"/>
      <c r="G471" s="12">
        <v>30765.3700280914</v>
      </c>
      <c r="H471" s="8"/>
    </row>
    <row r="472" spans="1:8" ht="51">
      <c r="A472" s="20">
        <v>20</v>
      </c>
      <c r="B472" s="32" t="s">
        <v>95</v>
      </c>
      <c r="C472" s="29" t="s">
        <v>76</v>
      </c>
      <c r="D472" s="29" t="s">
        <v>77</v>
      </c>
      <c r="E472" s="10" t="s">
        <v>13</v>
      </c>
      <c r="F472" s="8"/>
      <c r="G472" s="12">
        <v>38820.802060063506</v>
      </c>
      <c r="H472" s="8"/>
    </row>
    <row r="473" spans="1:8" ht="12.75">
      <c r="A473" s="23"/>
      <c r="B473" s="33"/>
      <c r="C473" s="30"/>
      <c r="D473" s="30"/>
      <c r="E473" s="10" t="s">
        <v>44</v>
      </c>
      <c r="F473" s="8"/>
      <c r="G473" s="12">
        <v>20160.497928554676</v>
      </c>
      <c r="H473" s="8"/>
    </row>
    <row r="474" spans="1:8" ht="25.5">
      <c r="A474" s="23"/>
      <c r="B474" s="33"/>
      <c r="C474" s="30"/>
      <c r="D474" s="30"/>
      <c r="E474" s="10" t="s">
        <v>45</v>
      </c>
      <c r="F474" s="8"/>
      <c r="G474" s="12">
        <v>217.87194168685997</v>
      </c>
      <c r="H474" s="8"/>
    </row>
    <row r="475" spans="1:8" ht="25.5">
      <c r="A475" s="23"/>
      <c r="B475" s="33"/>
      <c r="C475" s="30"/>
      <c r="D475" s="30"/>
      <c r="E475" s="10" t="s">
        <v>14</v>
      </c>
      <c r="F475" s="8"/>
      <c r="G475" s="12">
        <v>28268.203149242698</v>
      </c>
      <c r="H475" s="8"/>
    </row>
    <row r="476" spans="1:8" ht="12.75">
      <c r="A476" s="23"/>
      <c r="B476" s="33"/>
      <c r="C476" s="30"/>
      <c r="D476" s="30"/>
      <c r="E476" s="10" t="s">
        <v>46</v>
      </c>
      <c r="F476" s="8"/>
      <c r="G476" s="12">
        <v>343.5472524036582</v>
      </c>
      <c r="H476" s="8"/>
    </row>
    <row r="477" spans="1:8" ht="12.75">
      <c r="A477" s="23"/>
      <c r="B477" s="33"/>
      <c r="C477" s="30"/>
      <c r="D477" s="30"/>
      <c r="E477" s="10" t="s">
        <v>15</v>
      </c>
      <c r="F477" s="8"/>
      <c r="G477" s="12">
        <v>813.0618306886578</v>
      </c>
      <c r="H477" s="8"/>
    </row>
    <row r="478" spans="1:8" ht="12.75">
      <c r="A478" s="23"/>
      <c r="B478" s="33"/>
      <c r="C478" s="30"/>
      <c r="D478" s="30"/>
      <c r="E478" s="10" t="s">
        <v>16</v>
      </c>
      <c r="F478" s="8"/>
      <c r="G478" s="12">
        <v>1568.8657859767059</v>
      </c>
      <c r="H478" s="8"/>
    </row>
    <row r="479" spans="1:8" ht="12.75">
      <c r="A479" s="23"/>
      <c r="B479" s="33"/>
      <c r="C479" s="30"/>
      <c r="D479" s="30"/>
      <c r="E479" s="10" t="s">
        <v>47</v>
      </c>
      <c r="F479" s="8"/>
      <c r="G479" s="12">
        <v>0</v>
      </c>
      <c r="H479" s="8"/>
    </row>
    <row r="480" spans="1:8" ht="12.75">
      <c r="A480" s="23"/>
      <c r="B480" s="33"/>
      <c r="C480" s="30"/>
      <c r="D480" s="30"/>
      <c r="E480" s="10" t="s">
        <v>48</v>
      </c>
      <c r="F480" s="8"/>
      <c r="G480" s="12">
        <v>39084.205540702584</v>
      </c>
      <c r="H480" s="8"/>
    </row>
    <row r="481" spans="1:8" ht="12.75">
      <c r="A481" s="23"/>
      <c r="B481" s="33"/>
      <c r="C481" s="30"/>
      <c r="D481" s="30"/>
      <c r="E481" s="10" t="s">
        <v>18</v>
      </c>
      <c r="F481" s="8"/>
      <c r="G481" s="12">
        <v>0</v>
      </c>
      <c r="H481" s="8"/>
    </row>
    <row r="482" spans="1:8" ht="12.75">
      <c r="A482" s="23"/>
      <c r="B482" s="33"/>
      <c r="C482" s="30"/>
      <c r="D482" s="30"/>
      <c r="E482" s="10" t="s">
        <v>19</v>
      </c>
      <c r="F482" s="8"/>
      <c r="G482" s="12">
        <v>33879.40414422944</v>
      </c>
      <c r="H482" s="8"/>
    </row>
    <row r="483" spans="1:8" ht="12.75">
      <c r="A483" s="23"/>
      <c r="B483" s="33"/>
      <c r="C483" s="30"/>
      <c r="D483" s="30"/>
      <c r="E483" s="10" t="s">
        <v>20</v>
      </c>
      <c r="F483" s="8"/>
      <c r="G483" s="12">
        <v>5748.6726979356135</v>
      </c>
      <c r="H483" s="8"/>
    </row>
    <row r="484" spans="1:8" ht="12.75">
      <c r="A484" s="23"/>
      <c r="B484" s="33"/>
      <c r="C484" s="30"/>
      <c r="D484" s="30"/>
      <c r="E484" s="10" t="s">
        <v>22</v>
      </c>
      <c r="F484" s="8"/>
      <c r="G484" s="12">
        <v>12459.289384160034</v>
      </c>
      <c r="H484" s="8"/>
    </row>
    <row r="485" spans="1:8" ht="12.75">
      <c r="A485" s="23"/>
      <c r="B485" s="33"/>
      <c r="C485" s="30"/>
      <c r="D485" s="30"/>
      <c r="E485" s="10" t="s">
        <v>49</v>
      </c>
      <c r="F485" s="8"/>
      <c r="G485" s="12">
        <v>2605.2281277347047</v>
      </c>
      <c r="H485" s="8"/>
    </row>
    <row r="486" spans="1:8" ht="12.75">
      <c r="A486" s="23"/>
      <c r="B486" s="33"/>
      <c r="C486" s="30"/>
      <c r="D486" s="30"/>
      <c r="E486" s="10" t="s">
        <v>50</v>
      </c>
      <c r="F486" s="8"/>
      <c r="G486" s="12">
        <v>543.9489771133668</v>
      </c>
      <c r="H486" s="8"/>
    </row>
    <row r="487" spans="1:8" ht="12.75">
      <c r="A487" s="23"/>
      <c r="B487" s="33"/>
      <c r="C487" s="30"/>
      <c r="D487" s="30"/>
      <c r="E487" s="10" t="s">
        <v>24</v>
      </c>
      <c r="F487" s="8"/>
      <c r="G487" s="12">
        <v>18940.879805342745</v>
      </c>
      <c r="H487" s="8"/>
    </row>
    <row r="488" spans="1:8" ht="25.5">
      <c r="A488" s="23"/>
      <c r="B488" s="33"/>
      <c r="C488" s="30"/>
      <c r="D488" s="30"/>
      <c r="E488" s="10" t="s">
        <v>25</v>
      </c>
      <c r="F488" s="8"/>
      <c r="G488" s="12">
        <v>0</v>
      </c>
      <c r="H488" s="8"/>
    </row>
    <row r="489" spans="1:8" ht="25.5">
      <c r="A489" s="23"/>
      <c r="B489" s="33"/>
      <c r="C489" s="30"/>
      <c r="D489" s="30"/>
      <c r="E489" s="10" t="s">
        <v>28</v>
      </c>
      <c r="F489" s="8"/>
      <c r="G489" s="12">
        <v>503.8693035253654</v>
      </c>
      <c r="H489" s="8"/>
    </row>
    <row r="490" spans="1:8" ht="25.5">
      <c r="A490" s="23"/>
      <c r="B490" s="33"/>
      <c r="C490" s="30"/>
      <c r="D490" s="30"/>
      <c r="E490" s="10" t="s">
        <v>29</v>
      </c>
      <c r="F490" s="8"/>
      <c r="G490" s="12">
        <v>377.899762176021</v>
      </c>
      <c r="H490" s="8"/>
    </row>
    <row r="491" spans="1:8" ht="25.5">
      <c r="A491" s="23"/>
      <c r="B491" s="33"/>
      <c r="C491" s="30"/>
      <c r="D491" s="30"/>
      <c r="E491" s="10" t="s">
        <v>30</v>
      </c>
      <c r="F491" s="8"/>
      <c r="G491" s="12">
        <v>9413.193171746172</v>
      </c>
      <c r="H491" s="8"/>
    </row>
    <row r="492" spans="1:8" ht="12.75">
      <c r="A492" s="23"/>
      <c r="B492" s="33"/>
      <c r="C492" s="30"/>
      <c r="D492" s="30"/>
      <c r="E492" s="10" t="s">
        <v>51</v>
      </c>
      <c r="F492" s="8"/>
      <c r="G492" s="12">
        <v>0</v>
      </c>
      <c r="H492" s="8"/>
    </row>
    <row r="493" spans="1:8" ht="12.75">
      <c r="A493" s="23"/>
      <c r="B493" s="33"/>
      <c r="C493" s="30"/>
      <c r="D493" s="30"/>
      <c r="E493" s="10" t="s">
        <v>35</v>
      </c>
      <c r="F493" s="8"/>
      <c r="G493" s="12">
        <v>1860.8705109660436</v>
      </c>
      <c r="H493" s="8"/>
    </row>
    <row r="494" spans="1:8" ht="12.75">
      <c r="A494" s="23"/>
      <c r="B494" s="33"/>
      <c r="C494" s="30"/>
      <c r="D494" s="30"/>
      <c r="E494" s="10" t="s">
        <v>52</v>
      </c>
      <c r="F494" s="8"/>
      <c r="G494" s="12">
        <v>0</v>
      </c>
      <c r="H494" s="8"/>
    </row>
    <row r="495" spans="1:8" ht="12.75">
      <c r="A495" s="26"/>
      <c r="B495" s="34"/>
      <c r="C495" s="31"/>
      <c r="D495" s="31"/>
      <c r="E495" s="10" t="s">
        <v>53</v>
      </c>
      <c r="F495" s="8"/>
      <c r="G495" s="12">
        <v>53656.27034661178</v>
      </c>
      <c r="H495" s="8"/>
    </row>
    <row r="496" spans="1:8" ht="51">
      <c r="A496" s="20">
        <v>21</v>
      </c>
      <c r="B496" s="32" t="s">
        <v>96</v>
      </c>
      <c r="C496" s="29" t="s">
        <v>74</v>
      </c>
      <c r="D496" s="29" t="s">
        <v>78</v>
      </c>
      <c r="E496" s="10" t="s">
        <v>13</v>
      </c>
      <c r="F496" s="8"/>
      <c r="G496" s="12">
        <v>21199.072797304307</v>
      </c>
      <c r="H496" s="8"/>
    </row>
    <row r="497" spans="1:8" ht="12.75">
      <c r="A497" s="23"/>
      <c r="B497" s="24"/>
      <c r="C497" s="30"/>
      <c r="D497" s="30"/>
      <c r="E497" s="10" t="s">
        <v>44</v>
      </c>
      <c r="F497" s="8"/>
      <c r="G497" s="12">
        <v>11009.145626514499</v>
      </c>
      <c r="H497" s="8"/>
    </row>
    <row r="498" spans="1:8" ht="25.5">
      <c r="A498" s="23"/>
      <c r="B498" s="24"/>
      <c r="C498" s="30"/>
      <c r="D498" s="30"/>
      <c r="E498" s="10" t="s">
        <v>45</v>
      </c>
      <c r="F498" s="8"/>
      <c r="G498" s="12">
        <v>118.97443914640817</v>
      </c>
      <c r="H498" s="8"/>
    </row>
    <row r="499" spans="1:8" ht="25.5">
      <c r="A499" s="23"/>
      <c r="B499" s="24"/>
      <c r="C499" s="30"/>
      <c r="D499" s="30"/>
      <c r="E499" s="10" t="s">
        <v>14</v>
      </c>
      <c r="F499" s="8"/>
      <c r="G499" s="12">
        <v>15436.561446685433</v>
      </c>
      <c r="H499" s="8"/>
    </row>
    <row r="500" spans="1:8" ht="12.75">
      <c r="A500" s="23"/>
      <c r="B500" s="24"/>
      <c r="C500" s="30"/>
      <c r="D500" s="30"/>
      <c r="E500" s="10" t="s">
        <v>46</v>
      </c>
      <c r="F500" s="8"/>
      <c r="G500" s="12">
        <v>187.60259516923315</v>
      </c>
      <c r="H500" s="8"/>
    </row>
    <row r="501" spans="1:8" ht="12.75">
      <c r="A501" s="23"/>
      <c r="B501" s="24"/>
      <c r="C501" s="30"/>
      <c r="D501" s="30"/>
      <c r="E501" s="10" t="s">
        <v>15</v>
      </c>
      <c r="F501" s="8"/>
      <c r="G501" s="12">
        <v>443.99280856718514</v>
      </c>
      <c r="H501" s="8"/>
    </row>
    <row r="502" spans="1:8" ht="12.75">
      <c r="A502" s="23"/>
      <c r="B502" s="24"/>
      <c r="C502" s="30"/>
      <c r="D502" s="30"/>
      <c r="E502" s="10" t="s">
        <v>16</v>
      </c>
      <c r="F502" s="8"/>
      <c r="G502" s="12">
        <v>856.718517939498</v>
      </c>
      <c r="H502" s="8"/>
    </row>
    <row r="503" spans="1:8" ht="12.75">
      <c r="A503" s="23"/>
      <c r="B503" s="24"/>
      <c r="C503" s="30"/>
      <c r="D503" s="30"/>
      <c r="E503" s="10" t="s">
        <v>47</v>
      </c>
      <c r="F503" s="8"/>
      <c r="G503" s="12">
        <v>0</v>
      </c>
      <c r="H503" s="8"/>
    </row>
    <row r="504" spans="1:8" ht="12.75">
      <c r="A504" s="23"/>
      <c r="B504" s="24"/>
      <c r="C504" s="30"/>
      <c r="D504" s="30"/>
      <c r="E504" s="10" t="s">
        <v>48</v>
      </c>
      <c r="F504" s="8"/>
      <c r="G504" s="12">
        <v>21342.910875468984</v>
      </c>
      <c r="H504" s="8"/>
    </row>
    <row r="505" spans="1:8" ht="12.75">
      <c r="A505" s="23"/>
      <c r="B505" s="24"/>
      <c r="C505" s="30"/>
      <c r="D505" s="30"/>
      <c r="E505" s="10" t="s">
        <v>18</v>
      </c>
      <c r="F505" s="8"/>
      <c r="G505" s="12">
        <v>0</v>
      </c>
      <c r="H505" s="8"/>
    </row>
    <row r="506" spans="1:8" ht="12.75">
      <c r="A506" s="23"/>
      <c r="B506" s="24"/>
      <c r="C506" s="30"/>
      <c r="D506" s="30"/>
      <c r="E506" s="10" t="s">
        <v>19</v>
      </c>
      <c r="F506" s="8"/>
      <c r="G506" s="12">
        <v>18500.69850879423</v>
      </c>
      <c r="H506" s="8"/>
    </row>
    <row r="507" spans="1:8" ht="12.75">
      <c r="A507" s="23"/>
      <c r="B507" s="24"/>
      <c r="C507" s="30"/>
      <c r="D507" s="30"/>
      <c r="E507" s="10" t="s">
        <v>20</v>
      </c>
      <c r="F507" s="8"/>
      <c r="G507" s="12">
        <v>3139.2069340262738</v>
      </c>
      <c r="H507" s="8"/>
    </row>
    <row r="508" spans="1:8" ht="12.75">
      <c r="A508" s="23"/>
      <c r="B508" s="24"/>
      <c r="C508" s="30"/>
      <c r="D508" s="30"/>
      <c r="E508" s="10" t="s">
        <v>22</v>
      </c>
      <c r="F508" s="8"/>
      <c r="G508" s="12">
        <v>6803.707513534489</v>
      </c>
      <c r="H508" s="8"/>
    </row>
    <row r="509" spans="1:8" ht="12.75">
      <c r="A509" s="23"/>
      <c r="B509" s="24"/>
      <c r="C509" s="30"/>
      <c r="D509" s="30"/>
      <c r="E509" s="10" t="s">
        <v>49</v>
      </c>
      <c r="F509" s="8"/>
      <c r="G509" s="12">
        <v>1422.650172141818</v>
      </c>
      <c r="H509" s="8"/>
    </row>
    <row r="510" spans="1:8" ht="12.75">
      <c r="A510" s="23"/>
      <c r="B510" s="24"/>
      <c r="C510" s="30"/>
      <c r="D510" s="30"/>
      <c r="E510" s="10" t="s">
        <v>50</v>
      </c>
      <c r="F510" s="8"/>
      <c r="G510" s="12">
        <v>297.03698408921053</v>
      </c>
      <c r="H510" s="8"/>
    </row>
    <row r="511" spans="1:8" ht="12.75">
      <c r="A511" s="23"/>
      <c r="B511" s="24"/>
      <c r="C511" s="30"/>
      <c r="D511" s="30"/>
      <c r="E511" s="10" t="s">
        <v>24</v>
      </c>
      <c r="F511" s="8"/>
      <c r="G511" s="12">
        <v>10343.142555818566</v>
      </c>
      <c r="H511" s="8"/>
    </row>
    <row r="512" spans="1:8" ht="25.5">
      <c r="A512" s="23"/>
      <c r="B512" s="24"/>
      <c r="C512" s="30"/>
      <c r="D512" s="30"/>
      <c r="E512" s="10" t="s">
        <v>25</v>
      </c>
      <c r="F512" s="8"/>
      <c r="G512" s="12">
        <v>0</v>
      </c>
      <c r="H512" s="8"/>
    </row>
    <row r="513" spans="1:8" ht="25.5">
      <c r="A513" s="23"/>
      <c r="B513" s="24"/>
      <c r="C513" s="30"/>
      <c r="D513" s="30"/>
      <c r="E513" s="10" t="s">
        <v>28</v>
      </c>
      <c r="F513" s="8"/>
      <c r="G513" s="12">
        <v>275.1504729148753</v>
      </c>
      <c r="H513" s="8"/>
    </row>
    <row r="514" spans="1:8" ht="25.5">
      <c r="A514" s="23"/>
      <c r="B514" s="24"/>
      <c r="C514" s="30"/>
      <c r="D514" s="30"/>
      <c r="E514" s="10" t="s">
        <v>29</v>
      </c>
      <c r="F514" s="8"/>
      <c r="G514" s="12">
        <v>206.3616448742777</v>
      </c>
      <c r="H514" s="8"/>
    </row>
    <row r="515" spans="1:8" ht="25.5">
      <c r="A515" s="23"/>
      <c r="B515" s="24"/>
      <c r="C515" s="30"/>
      <c r="D515" s="30"/>
      <c r="E515" s="10" t="s">
        <v>30</v>
      </c>
      <c r="F515" s="8"/>
      <c r="G515" s="12">
        <v>5140.31026443477</v>
      </c>
      <c r="H515" s="8"/>
    </row>
    <row r="516" spans="1:8" ht="12.75">
      <c r="A516" s="23"/>
      <c r="B516" s="24"/>
      <c r="C516" s="30"/>
      <c r="D516" s="30"/>
      <c r="E516" s="10" t="s">
        <v>51</v>
      </c>
      <c r="F516" s="8"/>
      <c r="G516" s="12">
        <v>0</v>
      </c>
      <c r="H516" s="8"/>
    </row>
    <row r="517" spans="1:8" ht="12.75">
      <c r="A517" s="23"/>
      <c r="B517" s="24"/>
      <c r="C517" s="30"/>
      <c r="D517" s="30"/>
      <c r="E517" s="10" t="s">
        <v>35</v>
      </c>
      <c r="F517" s="8"/>
      <c r="G517" s="12">
        <v>1016.1750230531296</v>
      </c>
      <c r="H517" s="8"/>
    </row>
    <row r="518" spans="1:8" ht="12.75">
      <c r="A518" s="23"/>
      <c r="B518" s="24"/>
      <c r="C518" s="30"/>
      <c r="D518" s="30"/>
      <c r="E518" s="10" t="s">
        <v>52</v>
      </c>
      <c r="F518" s="8"/>
      <c r="G518" s="12">
        <v>0</v>
      </c>
      <c r="H518" s="8"/>
    </row>
    <row r="519" spans="1:8" ht="12.75">
      <c r="A519" s="26"/>
      <c r="B519" s="27"/>
      <c r="C519" s="31"/>
      <c r="D519" s="31"/>
      <c r="E519" s="10" t="s">
        <v>53</v>
      </c>
      <c r="F519" s="8"/>
      <c r="G519" s="12">
        <v>29300.352407706094</v>
      </c>
      <c r="H519" s="8"/>
    </row>
  </sheetData>
  <sheetProtection/>
  <mergeCells count="85">
    <mergeCell ref="A496:A519"/>
    <mergeCell ref="B496:B519"/>
    <mergeCell ref="C496:C519"/>
    <mergeCell ref="D496:D519"/>
    <mergeCell ref="A448:A471"/>
    <mergeCell ref="B448:B471"/>
    <mergeCell ref="C448:C471"/>
    <mergeCell ref="D448:D471"/>
    <mergeCell ref="A472:A495"/>
    <mergeCell ref="B472:B495"/>
    <mergeCell ref="C472:C495"/>
    <mergeCell ref="D472:D495"/>
    <mergeCell ref="A400:A423"/>
    <mergeCell ref="B400:B423"/>
    <mergeCell ref="C400:C423"/>
    <mergeCell ref="D400:D423"/>
    <mergeCell ref="A424:A447"/>
    <mergeCell ref="B424:B447"/>
    <mergeCell ref="C424:C447"/>
    <mergeCell ref="D424:D447"/>
    <mergeCell ref="A352:A375"/>
    <mergeCell ref="B352:B375"/>
    <mergeCell ref="C352:C375"/>
    <mergeCell ref="D352:D375"/>
    <mergeCell ref="A376:A399"/>
    <mergeCell ref="B376:B399"/>
    <mergeCell ref="C376:C399"/>
    <mergeCell ref="D376:D399"/>
    <mergeCell ref="A304:A327"/>
    <mergeCell ref="B304:B327"/>
    <mergeCell ref="C304:C327"/>
    <mergeCell ref="D304:D327"/>
    <mergeCell ref="A328:A351"/>
    <mergeCell ref="B328:B351"/>
    <mergeCell ref="C328:C351"/>
    <mergeCell ref="D328:D351"/>
    <mergeCell ref="A256:A279"/>
    <mergeCell ref="B256:B279"/>
    <mergeCell ref="C256:C279"/>
    <mergeCell ref="D256:D279"/>
    <mergeCell ref="A280:A303"/>
    <mergeCell ref="B280:B303"/>
    <mergeCell ref="C280:C303"/>
    <mergeCell ref="D280:D303"/>
    <mergeCell ref="A208:A231"/>
    <mergeCell ref="B208:B231"/>
    <mergeCell ref="C208:C231"/>
    <mergeCell ref="D208:D231"/>
    <mergeCell ref="A232:A255"/>
    <mergeCell ref="B232:B255"/>
    <mergeCell ref="C232:C255"/>
    <mergeCell ref="D232:D255"/>
    <mergeCell ref="A160:A183"/>
    <mergeCell ref="B160:B183"/>
    <mergeCell ref="C160:C183"/>
    <mergeCell ref="D160:D183"/>
    <mergeCell ref="A184:A207"/>
    <mergeCell ref="B184:B207"/>
    <mergeCell ref="C184:C207"/>
    <mergeCell ref="D184:D207"/>
    <mergeCell ref="A112:A135"/>
    <mergeCell ref="B112:B135"/>
    <mergeCell ref="C112:C135"/>
    <mergeCell ref="D112:D135"/>
    <mergeCell ref="A136:A159"/>
    <mergeCell ref="B136:B159"/>
    <mergeCell ref="C136:C159"/>
    <mergeCell ref="D136:D159"/>
    <mergeCell ref="A64:A87"/>
    <mergeCell ref="B64:B87"/>
    <mergeCell ref="C64:C87"/>
    <mergeCell ref="D64:D87"/>
    <mergeCell ref="A88:A111"/>
    <mergeCell ref="B88:B111"/>
    <mergeCell ref="C88:C111"/>
    <mergeCell ref="D88:D111"/>
    <mergeCell ref="A6:H6"/>
    <mergeCell ref="A7:H7"/>
    <mergeCell ref="A8:H8"/>
    <mergeCell ref="A12:A39"/>
    <mergeCell ref="B12:B39"/>
    <mergeCell ref="A40:A63"/>
    <mergeCell ref="B40:B63"/>
    <mergeCell ref="C40:C63"/>
    <mergeCell ref="D40:D6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9"/>
  <sheetViews>
    <sheetView tabSelected="1" zoomScale="90" zoomScaleNormal="90" zoomScalePageLayoutView="0" workbookViewId="0" topLeftCell="A1">
      <selection activeCell="A40" sqref="A40:D519"/>
    </sheetView>
  </sheetViews>
  <sheetFormatPr defaultColWidth="15.875" defaultRowHeight="12.75"/>
  <cols>
    <col min="1" max="1" width="5.25390625" style="1" customWidth="1"/>
    <col min="2" max="2" width="32.375" style="1" customWidth="1"/>
    <col min="3" max="3" width="21.625" style="1" customWidth="1"/>
    <col min="4" max="4" width="17.625" style="1" customWidth="1"/>
    <col min="5" max="5" width="57.625" style="1" customWidth="1"/>
    <col min="6" max="16384" width="15.875" style="1" customWidth="1"/>
  </cols>
  <sheetData>
    <row r="1" ht="12.75">
      <c r="H1" s="2" t="s">
        <v>6</v>
      </c>
    </row>
    <row r="2" ht="12.75">
      <c r="H2" s="2" t="s">
        <v>2</v>
      </c>
    </row>
    <row r="3" ht="12.75">
      <c r="H3" s="2" t="s">
        <v>3</v>
      </c>
    </row>
    <row r="4" s="3" customFormat="1" ht="15.75"/>
    <row r="5" s="3" customFormat="1" ht="15.75"/>
    <row r="6" spans="1:8" ht="16.5">
      <c r="A6" s="13" t="s">
        <v>7</v>
      </c>
      <c r="B6" s="13"/>
      <c r="C6" s="13"/>
      <c r="D6" s="13"/>
      <c r="E6" s="13"/>
      <c r="F6" s="13"/>
      <c r="G6" s="13"/>
      <c r="H6" s="13"/>
    </row>
    <row r="7" spans="1:8" ht="16.5">
      <c r="A7" s="13" t="s">
        <v>8</v>
      </c>
      <c r="B7" s="13"/>
      <c r="C7" s="13"/>
      <c r="D7" s="13"/>
      <c r="E7" s="13"/>
      <c r="F7" s="13"/>
      <c r="G7" s="13"/>
      <c r="H7" s="13"/>
    </row>
    <row r="8" spans="1:8" ht="16.5">
      <c r="A8" s="13" t="s">
        <v>97</v>
      </c>
      <c r="B8" s="13"/>
      <c r="C8" s="13"/>
      <c r="D8" s="13"/>
      <c r="E8" s="13"/>
      <c r="F8" s="13"/>
      <c r="G8" s="13"/>
      <c r="H8" s="13"/>
    </row>
    <row r="9" s="3" customFormat="1" ht="15.75"/>
    <row r="10" spans="1:8" s="5" customFormat="1" ht="130.5" customHeight="1">
      <c r="A10" s="4" t="s">
        <v>0</v>
      </c>
      <c r="B10" s="4" t="s">
        <v>1</v>
      </c>
      <c r="C10" s="4" t="s">
        <v>5</v>
      </c>
      <c r="D10" s="4" t="s">
        <v>4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9" customFormat="1" ht="11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6" customFormat="1" ht="48" customHeight="1">
      <c r="A12" s="14">
        <v>1</v>
      </c>
      <c r="B12" s="17" t="s">
        <v>41</v>
      </c>
      <c r="C12" s="11"/>
      <c r="D12" s="11"/>
      <c r="E12" s="10" t="s">
        <v>13</v>
      </c>
      <c r="F12" s="8"/>
      <c r="G12" s="12">
        <v>220.7</v>
      </c>
      <c r="H12" s="11"/>
    </row>
    <row r="13" spans="1:8" ht="25.5" customHeight="1">
      <c r="A13" s="15"/>
      <c r="B13" s="18"/>
      <c r="C13" s="8"/>
      <c r="D13" s="8"/>
      <c r="E13" s="10" t="s">
        <v>39</v>
      </c>
      <c r="F13" s="8"/>
      <c r="G13" s="12">
        <v>40.5</v>
      </c>
      <c r="H13" s="8"/>
    </row>
    <row r="14" spans="1:8" ht="36.75" customHeight="1">
      <c r="A14" s="15"/>
      <c r="B14" s="18"/>
      <c r="C14" s="8"/>
      <c r="D14" s="8"/>
      <c r="E14" s="10" t="s">
        <v>14</v>
      </c>
      <c r="F14" s="8"/>
      <c r="G14" s="12">
        <v>534.5</v>
      </c>
      <c r="H14" s="8"/>
    </row>
    <row r="15" spans="1:8" ht="12.75">
      <c r="A15" s="15"/>
      <c r="B15" s="18"/>
      <c r="C15" s="8"/>
      <c r="D15" s="8"/>
      <c r="E15" s="10" t="s">
        <v>15</v>
      </c>
      <c r="F15" s="8"/>
      <c r="G15" s="12">
        <v>3.5</v>
      </c>
      <c r="H15" s="8"/>
    </row>
    <row r="16" spans="1:8" ht="22.5" customHeight="1">
      <c r="A16" s="15"/>
      <c r="B16" s="18"/>
      <c r="C16" s="8"/>
      <c r="D16" s="8"/>
      <c r="E16" s="10" t="s">
        <v>16</v>
      </c>
      <c r="F16" s="8"/>
      <c r="G16" s="12">
        <v>75</v>
      </c>
      <c r="H16" s="8"/>
    </row>
    <row r="17" spans="1:8" ht="22.5" customHeight="1">
      <c r="A17" s="15"/>
      <c r="B17" s="18"/>
      <c r="C17" s="8"/>
      <c r="D17" s="8"/>
      <c r="E17" s="10" t="s">
        <v>17</v>
      </c>
      <c r="F17" s="8"/>
      <c r="G17" s="12">
        <v>1.9</v>
      </c>
      <c r="H17" s="8"/>
    </row>
    <row r="18" spans="1:8" ht="22.5" customHeight="1">
      <c r="A18" s="15"/>
      <c r="B18" s="18"/>
      <c r="C18" s="8"/>
      <c r="D18" s="8"/>
      <c r="E18" s="10" t="s">
        <v>40</v>
      </c>
      <c r="F18" s="8"/>
      <c r="G18" s="12">
        <v>233.5</v>
      </c>
      <c r="H18" s="8"/>
    </row>
    <row r="19" spans="1:8" ht="12.75">
      <c r="A19" s="15"/>
      <c r="B19" s="18"/>
      <c r="C19" s="8"/>
      <c r="D19" s="8"/>
      <c r="E19" s="10" t="s">
        <v>18</v>
      </c>
      <c r="F19" s="8"/>
      <c r="G19" s="12">
        <v>14</v>
      </c>
      <c r="H19" s="8"/>
    </row>
    <row r="20" spans="1:8" ht="18.75" customHeight="1">
      <c r="A20" s="15"/>
      <c r="B20" s="18"/>
      <c r="C20" s="8"/>
      <c r="D20" s="8"/>
      <c r="E20" s="10" t="s">
        <v>19</v>
      </c>
      <c r="F20" s="8"/>
      <c r="G20" s="12">
        <v>1814.9</v>
      </c>
      <c r="H20" s="8"/>
    </row>
    <row r="21" spans="1:8" ht="12.75">
      <c r="A21" s="15"/>
      <c r="B21" s="18"/>
      <c r="C21" s="8"/>
      <c r="D21" s="8"/>
      <c r="E21" s="10" t="s">
        <v>20</v>
      </c>
      <c r="F21" s="8"/>
      <c r="G21" s="12">
        <v>103.7</v>
      </c>
      <c r="H21" s="8"/>
    </row>
    <row r="22" spans="1:8" ht="12.75">
      <c r="A22" s="15"/>
      <c r="B22" s="18"/>
      <c r="C22" s="8"/>
      <c r="D22" s="8"/>
      <c r="E22" s="10" t="s">
        <v>21</v>
      </c>
      <c r="F22" s="8"/>
      <c r="G22" s="12">
        <v>1.2</v>
      </c>
      <c r="H22" s="8"/>
    </row>
    <row r="23" spans="1:8" ht="12.75">
      <c r="A23" s="15"/>
      <c r="B23" s="18"/>
      <c r="C23" s="8"/>
      <c r="D23" s="8"/>
      <c r="E23" s="10" t="s">
        <v>22</v>
      </c>
      <c r="F23" s="8"/>
      <c r="G23" s="12">
        <v>407.7</v>
      </c>
      <c r="H23" s="8"/>
    </row>
    <row r="24" spans="1:8" ht="12.75">
      <c r="A24" s="15"/>
      <c r="B24" s="18"/>
      <c r="C24" s="8"/>
      <c r="D24" s="8"/>
      <c r="E24" s="10" t="s">
        <v>23</v>
      </c>
      <c r="F24" s="8"/>
      <c r="G24" s="12">
        <v>696.4</v>
      </c>
      <c r="H24" s="8"/>
    </row>
    <row r="25" spans="1:8" ht="12.75">
      <c r="A25" s="15"/>
      <c r="B25" s="18"/>
      <c r="C25" s="8"/>
      <c r="D25" s="8"/>
      <c r="E25" s="10" t="s">
        <v>24</v>
      </c>
      <c r="F25" s="8"/>
      <c r="G25" s="12">
        <v>450.4</v>
      </c>
      <c r="H25" s="8"/>
    </row>
    <row r="26" spans="1:8" ht="36" customHeight="1">
      <c r="A26" s="15"/>
      <c r="B26" s="18"/>
      <c r="C26" s="8"/>
      <c r="D26" s="8"/>
      <c r="E26" s="10" t="s">
        <v>25</v>
      </c>
      <c r="F26" s="8"/>
      <c r="G26" s="12">
        <v>7.7</v>
      </c>
      <c r="H26" s="8"/>
    </row>
    <row r="27" spans="1:8" ht="36" customHeight="1">
      <c r="A27" s="15"/>
      <c r="B27" s="18"/>
      <c r="C27" s="8"/>
      <c r="D27" s="8"/>
      <c r="E27" s="10" t="s">
        <v>26</v>
      </c>
      <c r="F27" s="8"/>
      <c r="G27" s="12">
        <v>52.4</v>
      </c>
      <c r="H27" s="8"/>
    </row>
    <row r="28" spans="1:8" ht="36" customHeight="1">
      <c r="A28" s="15"/>
      <c r="B28" s="18"/>
      <c r="C28" s="8"/>
      <c r="D28" s="8"/>
      <c r="E28" s="10" t="s">
        <v>27</v>
      </c>
      <c r="F28" s="8"/>
      <c r="G28" s="12">
        <v>226.2</v>
      </c>
      <c r="H28" s="8"/>
    </row>
    <row r="29" spans="1:8" ht="36" customHeight="1">
      <c r="A29" s="15"/>
      <c r="B29" s="18"/>
      <c r="C29" s="8"/>
      <c r="D29" s="8"/>
      <c r="E29" s="10" t="s">
        <v>28</v>
      </c>
      <c r="F29" s="8"/>
      <c r="G29" s="12">
        <v>191</v>
      </c>
      <c r="H29" s="8"/>
    </row>
    <row r="30" spans="1:8" ht="30.75" customHeight="1">
      <c r="A30" s="15"/>
      <c r="B30" s="18"/>
      <c r="C30" s="8"/>
      <c r="D30" s="8"/>
      <c r="E30" s="10" t="s">
        <v>29</v>
      </c>
      <c r="F30" s="8"/>
      <c r="G30" s="12">
        <v>43.5</v>
      </c>
      <c r="H30" s="8"/>
    </row>
    <row r="31" spans="1:8" ht="30.75" customHeight="1">
      <c r="A31" s="15"/>
      <c r="B31" s="18"/>
      <c r="C31" s="8"/>
      <c r="D31" s="8"/>
      <c r="E31" s="10" t="s">
        <v>30</v>
      </c>
      <c r="F31" s="8"/>
      <c r="G31" s="12">
        <v>10</v>
      </c>
      <c r="H31" s="8"/>
    </row>
    <row r="32" spans="1:8" ht="12.75">
      <c r="A32" s="15"/>
      <c r="B32" s="18"/>
      <c r="C32" s="8"/>
      <c r="D32" s="8"/>
      <c r="E32" s="10" t="s">
        <v>31</v>
      </c>
      <c r="F32" s="8"/>
      <c r="G32" s="12">
        <v>0</v>
      </c>
      <c r="H32" s="8"/>
    </row>
    <row r="33" spans="1:8" ht="34.5" customHeight="1">
      <c r="A33" s="15"/>
      <c r="B33" s="18"/>
      <c r="C33" s="8"/>
      <c r="D33" s="8"/>
      <c r="E33" s="10" t="s">
        <v>32</v>
      </c>
      <c r="F33" s="8"/>
      <c r="G33" s="12">
        <v>1.7</v>
      </c>
      <c r="H33" s="8"/>
    </row>
    <row r="34" spans="1:8" ht="26.25" customHeight="1">
      <c r="A34" s="15"/>
      <c r="B34" s="18"/>
      <c r="C34" s="8"/>
      <c r="D34" s="8"/>
      <c r="E34" s="10" t="s">
        <v>33</v>
      </c>
      <c r="F34" s="8"/>
      <c r="G34" s="12">
        <v>25.7</v>
      </c>
      <c r="H34" s="8"/>
    </row>
    <row r="35" spans="1:8" ht="12.75">
      <c r="A35" s="15"/>
      <c r="B35" s="18"/>
      <c r="C35" s="8"/>
      <c r="D35" s="8"/>
      <c r="E35" s="10" t="s">
        <v>34</v>
      </c>
      <c r="F35" s="8"/>
      <c r="G35" s="12">
        <v>113.2</v>
      </c>
      <c r="H35" s="8"/>
    </row>
    <row r="36" spans="1:8" ht="12.75">
      <c r="A36" s="15"/>
      <c r="B36" s="18"/>
      <c r="C36" s="8"/>
      <c r="D36" s="8"/>
      <c r="E36" s="10" t="s">
        <v>35</v>
      </c>
      <c r="F36" s="8"/>
      <c r="G36" s="12">
        <v>23.2</v>
      </c>
      <c r="H36" s="8"/>
    </row>
    <row r="37" spans="1:8" ht="12.75">
      <c r="A37" s="15"/>
      <c r="B37" s="18"/>
      <c r="C37" s="8"/>
      <c r="D37" s="8"/>
      <c r="E37" s="10" t="s">
        <v>36</v>
      </c>
      <c r="F37" s="8"/>
      <c r="G37" s="12">
        <v>0</v>
      </c>
      <c r="H37" s="8"/>
    </row>
    <row r="38" spans="1:8" ht="21.75" customHeight="1">
      <c r="A38" s="15"/>
      <c r="B38" s="18"/>
      <c r="C38" s="8"/>
      <c r="D38" s="8"/>
      <c r="E38" s="10" t="s">
        <v>37</v>
      </c>
      <c r="F38" s="8"/>
      <c r="G38" s="12">
        <v>0</v>
      </c>
      <c r="H38" s="8"/>
    </row>
    <row r="39" spans="1:8" ht="21.75" customHeight="1">
      <c r="A39" s="16"/>
      <c r="B39" s="19"/>
      <c r="C39" s="8"/>
      <c r="D39" s="8"/>
      <c r="E39" s="10" t="s">
        <v>38</v>
      </c>
      <c r="F39" s="8"/>
      <c r="G39" s="12">
        <v>0</v>
      </c>
      <c r="H39" s="8"/>
    </row>
    <row r="40" spans="1:8" ht="51">
      <c r="A40" s="20">
        <f>A12+1</f>
        <v>2</v>
      </c>
      <c r="B40" s="21" t="s">
        <v>43</v>
      </c>
      <c r="C40" s="22"/>
      <c r="D40" s="22"/>
      <c r="E40" s="10" t="s">
        <v>13</v>
      </c>
      <c r="F40" s="8"/>
      <c r="G40" s="12">
        <v>753159</v>
      </c>
      <c r="H40" s="8"/>
    </row>
    <row r="41" spans="1:8" ht="12.75">
      <c r="A41" s="23"/>
      <c r="B41" s="24"/>
      <c r="C41" s="25"/>
      <c r="D41" s="25"/>
      <c r="E41" s="10" t="s">
        <v>44</v>
      </c>
      <c r="F41" s="8"/>
      <c r="G41" s="12">
        <v>0</v>
      </c>
      <c r="H41" s="8"/>
    </row>
    <row r="42" spans="1:8" ht="25.5">
      <c r="A42" s="23"/>
      <c r="B42" s="24"/>
      <c r="C42" s="25"/>
      <c r="D42" s="25"/>
      <c r="E42" s="10" t="s">
        <v>45</v>
      </c>
      <c r="F42" s="8"/>
      <c r="G42" s="12">
        <v>0</v>
      </c>
      <c r="H42" s="8"/>
    </row>
    <row r="43" spans="1:8" ht="25.5">
      <c r="A43" s="23"/>
      <c r="B43" s="24"/>
      <c r="C43" s="25"/>
      <c r="D43" s="25"/>
      <c r="E43" s="10" t="s">
        <v>14</v>
      </c>
      <c r="F43" s="8"/>
      <c r="G43" s="12">
        <v>32495.505354490735</v>
      </c>
      <c r="H43" s="8"/>
    </row>
    <row r="44" spans="1:8" ht="12.75">
      <c r="A44" s="23"/>
      <c r="B44" s="24"/>
      <c r="C44" s="25"/>
      <c r="D44" s="25"/>
      <c r="E44" s="10" t="s">
        <v>46</v>
      </c>
      <c r="F44" s="8"/>
      <c r="G44" s="12">
        <v>0</v>
      </c>
      <c r="H44" s="8"/>
    </row>
    <row r="45" spans="1:8" ht="12.75">
      <c r="A45" s="23"/>
      <c r="B45" s="24"/>
      <c r="C45" s="25"/>
      <c r="D45" s="25"/>
      <c r="E45" s="10" t="s">
        <v>15</v>
      </c>
      <c r="F45" s="8"/>
      <c r="G45" s="12">
        <v>3471.8205268506213</v>
      </c>
      <c r="H45" s="8"/>
    </row>
    <row r="46" spans="1:8" ht="12.75">
      <c r="A46" s="23"/>
      <c r="B46" s="24"/>
      <c r="C46" s="25"/>
      <c r="D46" s="25"/>
      <c r="E46" s="10" t="s">
        <v>16</v>
      </c>
      <c r="F46" s="8"/>
      <c r="G46" s="12">
        <v>0</v>
      </c>
      <c r="H46" s="8"/>
    </row>
    <row r="47" spans="1:8" ht="12.75">
      <c r="A47" s="23"/>
      <c r="B47" s="24"/>
      <c r="C47" s="25"/>
      <c r="D47" s="25"/>
      <c r="E47" s="10" t="s">
        <v>47</v>
      </c>
      <c r="F47" s="8"/>
      <c r="G47" s="12">
        <v>0</v>
      </c>
      <c r="H47" s="8"/>
    </row>
    <row r="48" spans="1:8" ht="12.75">
      <c r="A48" s="23"/>
      <c r="B48" s="24"/>
      <c r="C48" s="25"/>
      <c r="D48" s="25"/>
      <c r="E48" s="10" t="s">
        <v>48</v>
      </c>
      <c r="F48" s="8"/>
      <c r="G48" s="12">
        <v>0</v>
      </c>
      <c r="H48" s="8"/>
    </row>
    <row r="49" spans="1:8" ht="12.75">
      <c r="A49" s="23"/>
      <c r="B49" s="24"/>
      <c r="C49" s="25"/>
      <c r="D49" s="25"/>
      <c r="E49" s="10" t="s">
        <v>18</v>
      </c>
      <c r="F49" s="8"/>
      <c r="G49" s="12">
        <v>0</v>
      </c>
      <c r="H49" s="8"/>
    </row>
    <row r="50" spans="1:8" ht="12.75">
      <c r="A50" s="23"/>
      <c r="B50" s="24"/>
      <c r="C50" s="25"/>
      <c r="D50" s="25"/>
      <c r="E50" s="10" t="s">
        <v>19</v>
      </c>
      <c r="F50" s="8"/>
      <c r="G50" s="12">
        <v>80109.04400844211</v>
      </c>
      <c r="H50" s="8"/>
    </row>
    <row r="51" spans="1:8" ht="12.75">
      <c r="A51" s="23"/>
      <c r="B51" s="24"/>
      <c r="C51" s="25"/>
      <c r="D51" s="25"/>
      <c r="E51" s="10" t="s">
        <v>20</v>
      </c>
      <c r="F51" s="8"/>
      <c r="G51" s="12">
        <v>8156.022824982411</v>
      </c>
      <c r="H51" s="8"/>
    </row>
    <row r="52" spans="1:8" ht="12.75">
      <c r="A52" s="23"/>
      <c r="B52" s="24"/>
      <c r="C52" s="25"/>
      <c r="D52" s="25"/>
      <c r="E52" s="10" t="s">
        <v>22</v>
      </c>
      <c r="F52" s="8"/>
      <c r="G52" s="12">
        <v>35508.09036191668</v>
      </c>
      <c r="H52" s="8"/>
    </row>
    <row r="53" spans="1:8" ht="12.75">
      <c r="A53" s="23"/>
      <c r="B53" s="24"/>
      <c r="C53" s="25"/>
      <c r="D53" s="25"/>
      <c r="E53" s="10" t="s">
        <v>49</v>
      </c>
      <c r="F53" s="8"/>
      <c r="G53" s="12">
        <v>661.299147971547</v>
      </c>
      <c r="H53" s="8"/>
    </row>
    <row r="54" spans="1:8" ht="12.75">
      <c r="A54" s="23"/>
      <c r="B54" s="24"/>
      <c r="C54" s="25"/>
      <c r="D54" s="25"/>
      <c r="E54" s="10" t="s">
        <v>50</v>
      </c>
      <c r="F54" s="8"/>
      <c r="G54" s="12">
        <v>440.8660986476979</v>
      </c>
      <c r="H54" s="8"/>
    </row>
    <row r="55" spans="1:8" ht="12.75">
      <c r="A55" s="23"/>
      <c r="B55" s="24"/>
      <c r="C55" s="25"/>
      <c r="D55" s="25"/>
      <c r="E55" s="10" t="s">
        <v>24</v>
      </c>
      <c r="F55" s="8"/>
      <c r="G55" s="12">
        <v>10654.264050652699</v>
      </c>
      <c r="H55" s="8"/>
    </row>
    <row r="56" spans="1:8" ht="25.5">
      <c r="A56" s="23"/>
      <c r="B56" s="24"/>
      <c r="C56" s="25"/>
      <c r="D56" s="25"/>
      <c r="E56" s="10" t="s">
        <v>25</v>
      </c>
      <c r="F56" s="8"/>
      <c r="G56" s="12">
        <v>0</v>
      </c>
      <c r="H56" s="8"/>
    </row>
    <row r="57" spans="1:8" ht="25.5">
      <c r="A57" s="23"/>
      <c r="B57" s="24"/>
      <c r="C57" s="25"/>
      <c r="D57" s="25"/>
      <c r="E57" s="10" t="s">
        <v>28</v>
      </c>
      <c r="F57" s="8"/>
      <c r="G57" s="12">
        <v>0</v>
      </c>
      <c r="H57" s="8"/>
    </row>
    <row r="58" spans="1:8" ht="25.5">
      <c r="A58" s="23"/>
      <c r="B58" s="24"/>
      <c r="C58" s="25"/>
      <c r="D58" s="25"/>
      <c r="E58" s="10" t="s">
        <v>29</v>
      </c>
      <c r="F58" s="8"/>
      <c r="G58" s="12">
        <v>0</v>
      </c>
      <c r="H58" s="8"/>
    </row>
    <row r="59" spans="1:8" ht="25.5">
      <c r="A59" s="23"/>
      <c r="B59" s="24"/>
      <c r="C59" s="25"/>
      <c r="D59" s="25"/>
      <c r="E59" s="10" t="s">
        <v>30</v>
      </c>
      <c r="F59" s="8"/>
      <c r="G59" s="12">
        <v>3875.9477839443443</v>
      </c>
      <c r="H59" s="8"/>
    </row>
    <row r="60" spans="1:8" ht="12.75">
      <c r="A60" s="23"/>
      <c r="B60" s="24"/>
      <c r="C60" s="25"/>
      <c r="D60" s="25"/>
      <c r="E60" s="10" t="s">
        <v>51</v>
      </c>
      <c r="F60" s="8"/>
      <c r="G60" s="12">
        <v>0</v>
      </c>
      <c r="H60" s="8"/>
    </row>
    <row r="61" spans="1:8" ht="12.75">
      <c r="A61" s="23"/>
      <c r="B61" s="24"/>
      <c r="C61" s="25"/>
      <c r="D61" s="25"/>
      <c r="E61" s="10" t="s">
        <v>35</v>
      </c>
      <c r="F61" s="8"/>
      <c r="G61" s="12">
        <v>5712.889861643086</v>
      </c>
      <c r="H61" s="8"/>
    </row>
    <row r="62" spans="1:8" ht="12.75">
      <c r="A62" s="23"/>
      <c r="B62" s="24"/>
      <c r="C62" s="25"/>
      <c r="D62" s="25"/>
      <c r="E62" s="10" t="s">
        <v>52</v>
      </c>
      <c r="F62" s="8"/>
      <c r="G62" s="12">
        <v>0</v>
      </c>
      <c r="H62" s="8"/>
    </row>
    <row r="63" spans="1:8" ht="12.75">
      <c r="A63" s="26"/>
      <c r="B63" s="27"/>
      <c r="C63" s="28"/>
      <c r="D63" s="28"/>
      <c r="E63" s="10" t="s">
        <v>53</v>
      </c>
      <c r="F63" s="8"/>
      <c r="G63" s="12">
        <v>10691.002892206676</v>
      </c>
      <c r="H63" s="8"/>
    </row>
    <row r="64" spans="1:8" ht="51">
      <c r="A64" s="20">
        <v>3</v>
      </c>
      <c r="B64" s="21" t="s">
        <v>54</v>
      </c>
      <c r="C64" s="22"/>
      <c r="D64" s="22"/>
      <c r="E64" s="10" t="s">
        <v>13</v>
      </c>
      <c r="F64" s="8"/>
      <c r="G64" s="12">
        <v>95970.33533963887</v>
      </c>
      <c r="H64" s="8"/>
    </row>
    <row r="65" spans="1:8" ht="12.75">
      <c r="A65" s="23"/>
      <c r="B65" s="24"/>
      <c r="C65" s="25"/>
      <c r="D65" s="25"/>
      <c r="E65" s="10" t="s">
        <v>44</v>
      </c>
      <c r="F65" s="8"/>
      <c r="G65" s="12">
        <v>0</v>
      </c>
      <c r="H65" s="8"/>
    </row>
    <row r="66" spans="1:8" ht="25.5">
      <c r="A66" s="23"/>
      <c r="B66" s="24"/>
      <c r="C66" s="25"/>
      <c r="D66" s="25"/>
      <c r="E66" s="10" t="s">
        <v>45</v>
      </c>
      <c r="F66" s="8"/>
      <c r="G66" s="12">
        <v>0</v>
      </c>
      <c r="H66" s="8"/>
    </row>
    <row r="67" spans="1:8" ht="25.5">
      <c r="A67" s="23"/>
      <c r="B67" s="24"/>
      <c r="C67" s="25"/>
      <c r="D67" s="25"/>
      <c r="E67" s="10" t="s">
        <v>14</v>
      </c>
      <c r="F67" s="8"/>
      <c r="G67" s="12">
        <v>58180.78245915735</v>
      </c>
      <c r="H67" s="8"/>
    </row>
    <row r="68" spans="1:8" ht="12.75">
      <c r="A68" s="23"/>
      <c r="B68" s="24"/>
      <c r="C68" s="25"/>
      <c r="D68" s="25"/>
      <c r="E68" s="10" t="s">
        <v>46</v>
      </c>
      <c r="F68" s="8"/>
      <c r="G68" s="12">
        <v>0</v>
      </c>
      <c r="H68" s="8"/>
    </row>
    <row r="69" spans="1:8" ht="12.75">
      <c r="A69" s="23"/>
      <c r="B69" s="24"/>
      <c r="C69" s="25"/>
      <c r="D69" s="25"/>
      <c r="E69" s="10" t="s">
        <v>15</v>
      </c>
      <c r="F69" s="8"/>
      <c r="G69" s="12">
        <v>6216.03611349957</v>
      </c>
      <c r="H69" s="8"/>
    </row>
    <row r="70" spans="1:8" ht="12.75">
      <c r="A70" s="23"/>
      <c r="B70" s="24"/>
      <c r="C70" s="25"/>
      <c r="D70" s="25"/>
      <c r="E70" s="10" t="s">
        <v>16</v>
      </c>
      <c r="F70" s="8"/>
      <c r="G70" s="12">
        <v>0</v>
      </c>
      <c r="H70" s="8"/>
    </row>
    <row r="71" spans="1:8" ht="12.75">
      <c r="A71" s="23"/>
      <c r="B71" s="24"/>
      <c r="C71" s="25"/>
      <c r="D71" s="25"/>
      <c r="E71" s="10" t="s">
        <v>47</v>
      </c>
      <c r="F71" s="8"/>
      <c r="G71" s="12">
        <v>0</v>
      </c>
      <c r="H71" s="8"/>
    </row>
    <row r="72" spans="1:8" ht="12.75">
      <c r="A72" s="23"/>
      <c r="B72" s="24"/>
      <c r="C72" s="25"/>
      <c r="D72" s="25"/>
      <c r="E72" s="10" t="s">
        <v>48</v>
      </c>
      <c r="F72" s="8"/>
      <c r="G72" s="12">
        <v>0</v>
      </c>
      <c r="H72" s="8"/>
    </row>
    <row r="73" spans="1:8" ht="12.75">
      <c r="A73" s="23"/>
      <c r="B73" s="24"/>
      <c r="C73" s="25"/>
      <c r="D73" s="25"/>
      <c r="E73" s="10" t="s">
        <v>18</v>
      </c>
      <c r="F73" s="8"/>
      <c r="G73" s="12">
        <v>0</v>
      </c>
      <c r="H73" s="8"/>
    </row>
    <row r="74" spans="1:8" ht="12.75">
      <c r="A74" s="23"/>
      <c r="B74" s="24"/>
      <c r="C74" s="25"/>
      <c r="D74" s="25"/>
      <c r="E74" s="10" t="s">
        <v>19</v>
      </c>
      <c r="F74" s="8"/>
      <c r="G74" s="12">
        <v>143429.2777300086</v>
      </c>
      <c r="H74" s="8"/>
    </row>
    <row r="75" spans="1:8" ht="12.75">
      <c r="A75" s="23"/>
      <c r="B75" s="24"/>
      <c r="C75" s="25"/>
      <c r="D75" s="25"/>
      <c r="E75" s="10" t="s">
        <v>20</v>
      </c>
      <c r="F75" s="8"/>
      <c r="G75" s="12">
        <v>14602.751504729149</v>
      </c>
      <c r="H75" s="8"/>
    </row>
    <row r="76" spans="1:8" ht="12.75">
      <c r="A76" s="23"/>
      <c r="B76" s="24"/>
      <c r="C76" s="25"/>
      <c r="D76" s="25"/>
      <c r="E76" s="10" t="s">
        <v>22</v>
      </c>
      <c r="F76" s="8"/>
      <c r="G76" s="12">
        <v>63574.59157351677</v>
      </c>
      <c r="H76" s="8"/>
    </row>
    <row r="77" spans="1:8" ht="12.75">
      <c r="A77" s="23"/>
      <c r="B77" s="24"/>
      <c r="C77" s="25"/>
      <c r="D77" s="25"/>
      <c r="E77" s="10" t="s">
        <v>49</v>
      </c>
      <c r="F77" s="8"/>
      <c r="G77" s="12">
        <v>1184.006878761823</v>
      </c>
      <c r="H77" s="8"/>
    </row>
    <row r="78" spans="1:8" ht="12.75">
      <c r="A78" s="23"/>
      <c r="B78" s="24"/>
      <c r="C78" s="25"/>
      <c r="D78" s="25"/>
      <c r="E78" s="10" t="s">
        <v>50</v>
      </c>
      <c r="F78" s="8"/>
      <c r="G78" s="12">
        <v>789.3379191745486</v>
      </c>
      <c r="H78" s="8"/>
    </row>
    <row r="79" spans="1:8" ht="12.75">
      <c r="A79" s="23"/>
      <c r="B79" s="24"/>
      <c r="C79" s="25"/>
      <c r="D79" s="25"/>
      <c r="E79" s="10" t="s">
        <v>24</v>
      </c>
      <c r="F79" s="8"/>
      <c r="G79" s="12">
        <v>19075.66638005159</v>
      </c>
      <c r="H79" s="8"/>
    </row>
    <row r="80" spans="1:8" ht="25.5">
      <c r="A80" s="23"/>
      <c r="B80" s="24"/>
      <c r="C80" s="25"/>
      <c r="D80" s="25"/>
      <c r="E80" s="10" t="s">
        <v>25</v>
      </c>
      <c r="F80" s="8"/>
      <c r="G80" s="12">
        <v>0</v>
      </c>
      <c r="H80" s="8"/>
    </row>
    <row r="81" spans="1:8" ht="25.5">
      <c r="A81" s="23"/>
      <c r="B81" s="24"/>
      <c r="C81" s="25"/>
      <c r="D81" s="25"/>
      <c r="E81" s="10" t="s">
        <v>28</v>
      </c>
      <c r="F81" s="8"/>
      <c r="G81" s="12">
        <v>0</v>
      </c>
      <c r="H81" s="8"/>
    </row>
    <row r="82" spans="1:8" ht="25.5">
      <c r="A82" s="23"/>
      <c r="B82" s="24"/>
      <c r="C82" s="25"/>
      <c r="D82" s="25"/>
      <c r="E82" s="10" t="s">
        <v>29</v>
      </c>
      <c r="F82" s="8"/>
      <c r="G82" s="12">
        <v>0</v>
      </c>
      <c r="H82" s="8"/>
    </row>
    <row r="83" spans="1:8" ht="25.5">
      <c r="A83" s="23"/>
      <c r="B83" s="24"/>
      <c r="C83" s="25"/>
      <c r="D83" s="25"/>
      <c r="E83" s="10" t="s">
        <v>30</v>
      </c>
      <c r="F83" s="8"/>
      <c r="G83" s="12">
        <v>6939.595872742906</v>
      </c>
      <c r="H83" s="8"/>
    </row>
    <row r="84" spans="1:8" ht="12.75">
      <c r="A84" s="23"/>
      <c r="B84" s="24"/>
      <c r="C84" s="25"/>
      <c r="D84" s="25"/>
      <c r="E84" s="10" t="s">
        <v>51</v>
      </c>
      <c r="F84" s="8"/>
      <c r="G84" s="12">
        <v>0</v>
      </c>
      <c r="H84" s="8"/>
    </row>
    <row r="85" spans="1:8" ht="12.75">
      <c r="A85" s="23"/>
      <c r="B85" s="24"/>
      <c r="C85" s="25"/>
      <c r="D85" s="25"/>
      <c r="E85" s="10" t="s">
        <v>35</v>
      </c>
      <c r="F85" s="8"/>
      <c r="G85" s="12">
        <v>10228.503869303526</v>
      </c>
      <c r="H85" s="8"/>
    </row>
    <row r="86" spans="1:8" ht="12.75">
      <c r="A86" s="23"/>
      <c r="B86" s="24"/>
      <c r="C86" s="25"/>
      <c r="D86" s="25"/>
      <c r="E86" s="10" t="s">
        <v>52</v>
      </c>
      <c r="F86" s="8"/>
      <c r="G86" s="12">
        <v>0</v>
      </c>
      <c r="H86" s="8"/>
    </row>
    <row r="87" spans="1:8" ht="12.75">
      <c r="A87" s="26"/>
      <c r="B87" s="27"/>
      <c r="C87" s="28"/>
      <c r="D87" s="28"/>
      <c r="E87" s="10" t="s">
        <v>53</v>
      </c>
      <c r="F87" s="8"/>
      <c r="G87" s="12">
        <v>19141.444539982804</v>
      </c>
      <c r="H87" s="8"/>
    </row>
    <row r="88" spans="1:8" ht="51">
      <c r="A88" s="20">
        <v>4</v>
      </c>
      <c r="B88" s="21" t="s">
        <v>79</v>
      </c>
      <c r="C88" s="29" t="s">
        <v>55</v>
      </c>
      <c r="D88" s="29" t="s">
        <v>56</v>
      </c>
      <c r="E88" s="10" t="s">
        <v>13</v>
      </c>
      <c r="F88" s="8"/>
      <c r="G88" s="12">
        <v>34442.11678261549</v>
      </c>
      <c r="H88" s="8"/>
    </row>
    <row r="89" spans="1:8" ht="12.75">
      <c r="A89" s="23"/>
      <c r="B89" s="24"/>
      <c r="C89" s="30"/>
      <c r="D89" s="30"/>
      <c r="E89" s="10" t="s">
        <v>44</v>
      </c>
      <c r="F89" s="8"/>
      <c r="G89" s="12">
        <v>0</v>
      </c>
      <c r="H89" s="8"/>
    </row>
    <row r="90" spans="1:8" ht="25.5">
      <c r="A90" s="23"/>
      <c r="B90" s="24"/>
      <c r="C90" s="30"/>
      <c r="D90" s="30"/>
      <c r="E90" s="10" t="s">
        <v>45</v>
      </c>
      <c r="F90" s="8"/>
      <c r="G90" s="12">
        <v>0</v>
      </c>
      <c r="H90" s="8"/>
    </row>
    <row r="91" spans="1:8" ht="25.5">
      <c r="A91" s="23"/>
      <c r="B91" s="24"/>
      <c r="C91" s="30"/>
      <c r="D91" s="30"/>
      <c r="E91" s="10" t="s">
        <v>14</v>
      </c>
      <c r="F91" s="8"/>
      <c r="G91" s="12">
        <v>20880.090674587664</v>
      </c>
      <c r="H91" s="8"/>
    </row>
    <row r="92" spans="1:8" ht="12.75">
      <c r="A92" s="23"/>
      <c r="B92" s="24"/>
      <c r="C92" s="30"/>
      <c r="D92" s="30"/>
      <c r="E92" s="10" t="s">
        <v>46</v>
      </c>
      <c r="F92" s="8"/>
      <c r="G92" s="12">
        <v>0</v>
      </c>
      <c r="H92" s="8"/>
    </row>
    <row r="93" spans="1:8" ht="12.75">
      <c r="A93" s="23"/>
      <c r="B93" s="24"/>
      <c r="C93" s="30"/>
      <c r="D93" s="30"/>
      <c r="E93" s="10" t="s">
        <v>15</v>
      </c>
      <c r="F93" s="8"/>
      <c r="G93" s="12">
        <v>2230.8293598061437</v>
      </c>
      <c r="H93" s="8"/>
    </row>
    <row r="94" spans="1:8" ht="12.75">
      <c r="A94" s="23"/>
      <c r="B94" s="24"/>
      <c r="C94" s="30"/>
      <c r="D94" s="30"/>
      <c r="E94" s="10" t="s">
        <v>16</v>
      </c>
      <c r="F94" s="8"/>
      <c r="G94" s="12">
        <v>0</v>
      </c>
      <c r="H94" s="8"/>
    </row>
    <row r="95" spans="1:8" ht="12.75">
      <c r="A95" s="23"/>
      <c r="B95" s="24"/>
      <c r="C95" s="30"/>
      <c r="D95" s="30"/>
      <c r="E95" s="10" t="s">
        <v>47</v>
      </c>
      <c r="F95" s="8"/>
      <c r="G95" s="12">
        <v>0</v>
      </c>
      <c r="H95" s="8"/>
    </row>
    <row r="96" spans="1:8" ht="12.75">
      <c r="A96" s="23"/>
      <c r="B96" s="24"/>
      <c r="C96" s="30"/>
      <c r="D96" s="30"/>
      <c r="E96" s="10" t="s">
        <v>48</v>
      </c>
      <c r="F96" s="8"/>
      <c r="G96" s="12">
        <v>0</v>
      </c>
      <c r="H96" s="8"/>
    </row>
    <row r="97" spans="1:8" ht="12.75">
      <c r="A97" s="23"/>
      <c r="B97" s="24"/>
      <c r="C97" s="30"/>
      <c r="D97" s="30"/>
      <c r="E97" s="10" t="s">
        <v>18</v>
      </c>
      <c r="F97" s="8"/>
      <c r="G97" s="12">
        <v>0</v>
      </c>
      <c r="H97" s="8"/>
    </row>
    <row r="98" spans="1:8" ht="12.75">
      <c r="A98" s="23"/>
      <c r="B98" s="24"/>
      <c r="C98" s="30"/>
      <c r="D98" s="30"/>
      <c r="E98" s="10" t="s">
        <v>19</v>
      </c>
      <c r="F98" s="8"/>
      <c r="G98" s="12">
        <v>51474.321894786204</v>
      </c>
      <c r="H98" s="8"/>
    </row>
    <row r="99" spans="1:8" ht="12.75">
      <c r="A99" s="23"/>
      <c r="B99" s="24"/>
      <c r="C99" s="30"/>
      <c r="D99" s="30"/>
      <c r="E99" s="10" t="s">
        <v>20</v>
      </c>
      <c r="F99" s="8"/>
      <c r="G99" s="12">
        <v>5240.678496052528</v>
      </c>
      <c r="H99" s="8"/>
    </row>
    <row r="100" spans="1:8" ht="12.75">
      <c r="A100" s="23"/>
      <c r="B100" s="24"/>
      <c r="C100" s="30"/>
      <c r="D100" s="30"/>
      <c r="E100" s="10" t="s">
        <v>22</v>
      </c>
      <c r="F100" s="8"/>
      <c r="G100" s="12">
        <v>22815.836785742205</v>
      </c>
      <c r="H100" s="8"/>
    </row>
    <row r="101" spans="1:8" ht="12.75">
      <c r="A101" s="23"/>
      <c r="B101" s="24"/>
      <c r="C101" s="30"/>
      <c r="D101" s="30"/>
      <c r="E101" s="10" t="s">
        <v>49</v>
      </c>
      <c r="F101" s="8"/>
      <c r="G101" s="12">
        <v>424.91987805831315</v>
      </c>
      <c r="H101" s="8"/>
    </row>
    <row r="102" spans="1:8" ht="12.75">
      <c r="A102" s="23"/>
      <c r="B102" s="24"/>
      <c r="C102" s="30"/>
      <c r="D102" s="30"/>
      <c r="E102" s="10" t="s">
        <v>50</v>
      </c>
      <c r="F102" s="8"/>
      <c r="G102" s="12">
        <v>283.27991870554206</v>
      </c>
      <c r="H102" s="8"/>
    </row>
    <row r="103" spans="1:8" ht="12.75">
      <c r="A103" s="23"/>
      <c r="B103" s="24"/>
      <c r="C103" s="30"/>
      <c r="D103" s="30"/>
      <c r="E103" s="10" t="s">
        <v>24</v>
      </c>
      <c r="F103" s="8"/>
      <c r="G103" s="12">
        <v>6845.931368717266</v>
      </c>
      <c r="H103" s="8"/>
    </row>
    <row r="104" spans="1:8" ht="25.5">
      <c r="A104" s="23"/>
      <c r="B104" s="24"/>
      <c r="C104" s="30"/>
      <c r="D104" s="30"/>
      <c r="E104" s="10" t="s">
        <v>25</v>
      </c>
      <c r="F104" s="8"/>
      <c r="G104" s="12">
        <v>0</v>
      </c>
      <c r="H104" s="8"/>
    </row>
    <row r="105" spans="1:8" ht="25.5">
      <c r="A105" s="23"/>
      <c r="B105" s="24"/>
      <c r="C105" s="30"/>
      <c r="D105" s="30"/>
      <c r="E105" s="10" t="s">
        <v>28</v>
      </c>
      <c r="F105" s="8"/>
      <c r="G105" s="12">
        <v>0</v>
      </c>
      <c r="H105" s="8"/>
    </row>
    <row r="106" spans="1:8" ht="25.5">
      <c r="A106" s="23"/>
      <c r="B106" s="24"/>
      <c r="C106" s="30"/>
      <c r="D106" s="30"/>
      <c r="E106" s="10" t="s">
        <v>29</v>
      </c>
      <c r="F106" s="8"/>
      <c r="G106" s="12">
        <v>0</v>
      </c>
      <c r="H106" s="8"/>
    </row>
    <row r="107" spans="1:8" ht="25.5">
      <c r="A107" s="23"/>
      <c r="B107" s="24"/>
      <c r="C107" s="30"/>
      <c r="D107" s="30"/>
      <c r="E107" s="10" t="s">
        <v>30</v>
      </c>
      <c r="F107" s="8"/>
      <c r="G107" s="12">
        <v>2490.5026186195573</v>
      </c>
      <c r="H107" s="8"/>
    </row>
    <row r="108" spans="1:8" ht="12.75">
      <c r="A108" s="23"/>
      <c r="B108" s="24"/>
      <c r="C108" s="30"/>
      <c r="D108" s="30"/>
      <c r="E108" s="10" t="s">
        <v>51</v>
      </c>
      <c r="F108" s="8"/>
      <c r="G108" s="12">
        <v>0</v>
      </c>
      <c r="H108" s="8"/>
    </row>
    <row r="109" spans="1:8" ht="12.75">
      <c r="A109" s="23"/>
      <c r="B109" s="24"/>
      <c r="C109" s="30"/>
      <c r="D109" s="30"/>
      <c r="E109" s="10" t="s">
        <v>35</v>
      </c>
      <c r="F109" s="8"/>
      <c r="G109" s="12">
        <v>3670.835613225983</v>
      </c>
      <c r="H109" s="8"/>
    </row>
    <row r="110" spans="1:8" ht="12.75">
      <c r="A110" s="23"/>
      <c r="B110" s="24"/>
      <c r="C110" s="30"/>
      <c r="D110" s="30"/>
      <c r="E110" s="10" t="s">
        <v>52</v>
      </c>
      <c r="F110" s="8"/>
      <c r="G110" s="12">
        <v>0</v>
      </c>
      <c r="H110" s="8"/>
    </row>
    <row r="111" spans="1:8" ht="12.75">
      <c r="A111" s="26"/>
      <c r="B111" s="27"/>
      <c r="C111" s="31"/>
      <c r="D111" s="31"/>
      <c r="E111" s="10" t="s">
        <v>53</v>
      </c>
      <c r="F111" s="8"/>
      <c r="G111" s="12">
        <v>6869.538028609395</v>
      </c>
      <c r="H111" s="8"/>
    </row>
    <row r="112" spans="1:8" ht="51">
      <c r="A112" s="20">
        <v>5</v>
      </c>
      <c r="B112" s="21" t="s">
        <v>80</v>
      </c>
      <c r="C112" s="29" t="s">
        <v>57</v>
      </c>
      <c r="D112" s="29" t="s">
        <v>58</v>
      </c>
      <c r="E112" s="10" t="s">
        <v>13</v>
      </c>
      <c r="F112" s="8"/>
      <c r="G112" s="12">
        <v>291.9596654420386</v>
      </c>
      <c r="H112" s="8"/>
    </row>
    <row r="113" spans="1:8" ht="12.75">
      <c r="A113" s="23"/>
      <c r="B113" s="24"/>
      <c r="C113" s="30"/>
      <c r="D113" s="30"/>
      <c r="E113" s="10" t="s">
        <v>44</v>
      </c>
      <c r="F113" s="8"/>
      <c r="G113" s="12">
        <v>0</v>
      </c>
      <c r="H113" s="8"/>
    </row>
    <row r="114" spans="1:8" ht="25.5">
      <c r="A114" s="23"/>
      <c r="B114" s="24"/>
      <c r="C114" s="30"/>
      <c r="D114" s="30"/>
      <c r="E114" s="10" t="s">
        <v>45</v>
      </c>
      <c r="F114" s="8"/>
      <c r="G114" s="12">
        <v>0</v>
      </c>
      <c r="H114" s="8"/>
    </row>
    <row r="115" spans="1:8" ht="25.5">
      <c r="A115" s="23"/>
      <c r="B115" s="24"/>
      <c r="C115" s="30"/>
      <c r="D115" s="30"/>
      <c r="E115" s="10" t="s">
        <v>14</v>
      </c>
      <c r="F115" s="8"/>
      <c r="G115" s="12">
        <v>176.99679512233251</v>
      </c>
      <c r="H115" s="8"/>
    </row>
    <row r="116" spans="1:8" ht="12.75">
      <c r="A116" s="23"/>
      <c r="B116" s="24"/>
      <c r="C116" s="30"/>
      <c r="D116" s="30"/>
      <c r="E116" s="10" t="s">
        <v>46</v>
      </c>
      <c r="F116" s="8"/>
      <c r="G116" s="12">
        <v>0</v>
      </c>
      <c r="H116" s="8"/>
    </row>
    <row r="117" spans="1:8" ht="12.75">
      <c r="A117" s="23"/>
      <c r="B117" s="24"/>
      <c r="C117" s="30"/>
      <c r="D117" s="30"/>
      <c r="E117" s="10" t="s">
        <v>15</v>
      </c>
      <c r="F117" s="8"/>
      <c r="G117" s="12">
        <v>18.910341593058703</v>
      </c>
      <c r="H117" s="8"/>
    </row>
    <row r="118" spans="1:8" ht="12.75">
      <c r="A118" s="23"/>
      <c r="B118" s="24"/>
      <c r="C118" s="30"/>
      <c r="D118" s="30"/>
      <c r="E118" s="10" t="s">
        <v>16</v>
      </c>
      <c r="F118" s="8"/>
      <c r="G118" s="12">
        <v>0</v>
      </c>
      <c r="H118" s="8"/>
    </row>
    <row r="119" spans="1:8" ht="12.75">
      <c r="A119" s="23"/>
      <c r="B119" s="24"/>
      <c r="C119" s="30"/>
      <c r="D119" s="30"/>
      <c r="E119" s="10" t="s">
        <v>47</v>
      </c>
      <c r="F119" s="8"/>
      <c r="G119" s="12">
        <v>0</v>
      </c>
      <c r="H119" s="8"/>
    </row>
    <row r="120" spans="1:8" ht="12.75">
      <c r="A120" s="23"/>
      <c r="B120" s="24"/>
      <c r="C120" s="30"/>
      <c r="D120" s="30"/>
      <c r="E120" s="10" t="s">
        <v>48</v>
      </c>
      <c r="F120" s="8"/>
      <c r="G120" s="12">
        <v>0</v>
      </c>
      <c r="H120" s="8"/>
    </row>
    <row r="121" spans="1:8" ht="12.75">
      <c r="A121" s="23"/>
      <c r="B121" s="24"/>
      <c r="C121" s="30"/>
      <c r="D121" s="30"/>
      <c r="E121" s="10" t="s">
        <v>18</v>
      </c>
      <c r="F121" s="8"/>
      <c r="G121" s="12">
        <v>0</v>
      </c>
      <c r="H121" s="8"/>
    </row>
    <row r="122" spans="1:8" ht="12.75">
      <c r="A122" s="23"/>
      <c r="B122" s="24"/>
      <c r="C122" s="30"/>
      <c r="D122" s="30"/>
      <c r="E122" s="10" t="s">
        <v>19</v>
      </c>
      <c r="F122" s="8"/>
      <c r="G122" s="12">
        <v>436.33862268428044</v>
      </c>
      <c r="H122" s="8"/>
    </row>
    <row r="123" spans="1:8" ht="12.75">
      <c r="A123" s="23"/>
      <c r="B123" s="24"/>
      <c r="C123" s="30"/>
      <c r="D123" s="30"/>
      <c r="E123" s="10" t="s">
        <v>20</v>
      </c>
      <c r="F123" s="8"/>
      <c r="G123" s="12">
        <v>44.42429453607441</v>
      </c>
      <c r="H123" s="8"/>
    </row>
    <row r="124" spans="1:8" ht="12.75">
      <c r="A124" s="23"/>
      <c r="B124" s="24"/>
      <c r="C124" s="30"/>
      <c r="D124" s="30"/>
      <c r="E124" s="10" t="s">
        <v>22</v>
      </c>
      <c r="F124" s="8"/>
      <c r="G124" s="12">
        <v>193.40576877980146</v>
      </c>
      <c r="H124" s="8"/>
    </row>
    <row r="125" spans="1:8" ht="12.75">
      <c r="A125" s="23"/>
      <c r="B125" s="24"/>
      <c r="C125" s="30"/>
      <c r="D125" s="30"/>
      <c r="E125" s="10" t="s">
        <v>49</v>
      </c>
      <c r="F125" s="8"/>
      <c r="G125" s="12">
        <v>3.601969827249277</v>
      </c>
      <c r="H125" s="8"/>
    </row>
    <row r="126" spans="1:8" ht="12.75">
      <c r="A126" s="23"/>
      <c r="B126" s="24"/>
      <c r="C126" s="30"/>
      <c r="D126" s="30"/>
      <c r="E126" s="10" t="s">
        <v>50</v>
      </c>
      <c r="F126" s="8"/>
      <c r="G126" s="12">
        <v>2.4013132181661847</v>
      </c>
      <c r="H126" s="8"/>
    </row>
    <row r="127" spans="1:8" ht="12.75">
      <c r="A127" s="23"/>
      <c r="B127" s="24"/>
      <c r="C127" s="30"/>
      <c r="D127" s="30"/>
      <c r="E127" s="10" t="s">
        <v>24</v>
      </c>
      <c r="F127" s="8"/>
      <c r="G127" s="12">
        <v>58.03173610568279</v>
      </c>
      <c r="H127" s="8"/>
    </row>
    <row r="128" spans="1:8" ht="25.5">
      <c r="A128" s="23"/>
      <c r="B128" s="24"/>
      <c r="C128" s="30"/>
      <c r="D128" s="30"/>
      <c r="E128" s="10" t="s">
        <v>25</v>
      </c>
      <c r="F128" s="8"/>
      <c r="G128" s="12">
        <v>0</v>
      </c>
      <c r="H128" s="8"/>
    </row>
    <row r="129" spans="1:8" ht="25.5">
      <c r="A129" s="23"/>
      <c r="B129" s="24"/>
      <c r="C129" s="30"/>
      <c r="D129" s="30"/>
      <c r="E129" s="10" t="s">
        <v>28</v>
      </c>
      <c r="F129" s="8"/>
      <c r="G129" s="12">
        <v>0</v>
      </c>
      <c r="H129" s="8"/>
    </row>
    <row r="130" spans="1:8" ht="25.5">
      <c r="A130" s="23"/>
      <c r="B130" s="24"/>
      <c r="C130" s="30"/>
      <c r="D130" s="30"/>
      <c r="E130" s="10" t="s">
        <v>29</v>
      </c>
      <c r="F130" s="8"/>
      <c r="G130" s="12">
        <v>0</v>
      </c>
      <c r="H130" s="8"/>
    </row>
    <row r="131" spans="1:8" ht="25.5">
      <c r="A131" s="23"/>
      <c r="B131" s="24"/>
      <c r="C131" s="30"/>
      <c r="D131" s="30"/>
      <c r="E131" s="10" t="s">
        <v>30</v>
      </c>
      <c r="F131" s="8"/>
      <c r="G131" s="12">
        <v>21.111545376377705</v>
      </c>
      <c r="H131" s="8"/>
    </row>
    <row r="132" spans="1:8" ht="12.75">
      <c r="A132" s="23"/>
      <c r="B132" s="24"/>
      <c r="C132" s="30"/>
      <c r="D132" s="30"/>
      <c r="E132" s="10" t="s">
        <v>51</v>
      </c>
      <c r="F132" s="8"/>
      <c r="G132" s="12">
        <v>0</v>
      </c>
      <c r="H132" s="8"/>
    </row>
    <row r="133" spans="1:8" ht="12.75">
      <c r="A133" s="23"/>
      <c r="B133" s="24"/>
      <c r="C133" s="30"/>
      <c r="D133" s="30"/>
      <c r="E133" s="10" t="s">
        <v>35</v>
      </c>
      <c r="F133" s="8"/>
      <c r="G133" s="12">
        <v>31.117017118736808</v>
      </c>
      <c r="H133" s="8"/>
    </row>
    <row r="134" spans="1:8" ht="12.75">
      <c r="A134" s="23"/>
      <c r="B134" s="24"/>
      <c r="C134" s="30"/>
      <c r="D134" s="30"/>
      <c r="E134" s="10" t="s">
        <v>52</v>
      </c>
      <c r="F134" s="8"/>
      <c r="G134" s="12">
        <v>0</v>
      </c>
      <c r="H134" s="8"/>
    </row>
    <row r="135" spans="1:8" ht="12.75">
      <c r="A135" s="26"/>
      <c r="B135" s="27"/>
      <c r="C135" s="31"/>
      <c r="D135" s="31"/>
      <c r="E135" s="10" t="s">
        <v>53</v>
      </c>
      <c r="F135" s="8"/>
      <c r="G135" s="12">
        <v>58.231845540529974</v>
      </c>
      <c r="H135" s="8"/>
    </row>
    <row r="136" spans="1:8" ht="51">
      <c r="A136" s="20">
        <v>6</v>
      </c>
      <c r="B136" s="21" t="s">
        <v>81</v>
      </c>
      <c r="C136" s="29" t="s">
        <v>57</v>
      </c>
      <c r="D136" s="29" t="s">
        <v>59</v>
      </c>
      <c r="E136" s="10" t="s">
        <v>13</v>
      </c>
      <c r="F136" s="8"/>
      <c r="G136" s="12">
        <v>1425.5843039162041</v>
      </c>
      <c r="H136" s="8"/>
    </row>
    <row r="137" spans="1:8" ht="12.75">
      <c r="A137" s="23"/>
      <c r="B137" s="24"/>
      <c r="C137" s="30"/>
      <c r="D137" s="30"/>
      <c r="E137" s="10" t="s">
        <v>44</v>
      </c>
      <c r="F137" s="8"/>
      <c r="G137" s="12">
        <v>0</v>
      </c>
      <c r="H137" s="8"/>
    </row>
    <row r="138" spans="1:8" ht="25.5">
      <c r="A138" s="23"/>
      <c r="B138" s="24"/>
      <c r="C138" s="30"/>
      <c r="D138" s="30"/>
      <c r="E138" s="10" t="s">
        <v>45</v>
      </c>
      <c r="F138" s="8"/>
      <c r="G138" s="12">
        <v>0</v>
      </c>
      <c r="H138" s="8"/>
    </row>
    <row r="139" spans="1:8" ht="25.5">
      <c r="A139" s="23"/>
      <c r="B139" s="24"/>
      <c r="C139" s="30"/>
      <c r="D139" s="30"/>
      <c r="E139" s="10" t="s">
        <v>14</v>
      </c>
      <c r="F139" s="8"/>
      <c r="G139" s="12">
        <v>864.2421636832643</v>
      </c>
      <c r="H139" s="8"/>
    </row>
    <row r="140" spans="1:8" ht="12.75">
      <c r="A140" s="23"/>
      <c r="B140" s="24"/>
      <c r="C140" s="30"/>
      <c r="D140" s="30"/>
      <c r="E140" s="10" t="s">
        <v>46</v>
      </c>
      <c r="F140" s="8"/>
      <c r="G140" s="12">
        <v>0</v>
      </c>
      <c r="H140" s="8"/>
    </row>
    <row r="141" spans="1:8" ht="12.75">
      <c r="A141" s="23"/>
      <c r="B141" s="24"/>
      <c r="C141" s="30"/>
      <c r="D141" s="30"/>
      <c r="E141" s="10" t="s">
        <v>15</v>
      </c>
      <c r="F141" s="8"/>
      <c r="G141" s="12">
        <v>92.33565230985695</v>
      </c>
      <c r="H141" s="8"/>
    </row>
    <row r="142" spans="1:8" ht="12.75">
      <c r="A142" s="23"/>
      <c r="B142" s="24"/>
      <c r="C142" s="30"/>
      <c r="D142" s="30"/>
      <c r="E142" s="10" t="s">
        <v>16</v>
      </c>
      <c r="F142" s="8"/>
      <c r="G142" s="12">
        <v>0</v>
      </c>
      <c r="H142" s="8"/>
    </row>
    <row r="143" spans="1:8" ht="12.75">
      <c r="A143" s="23"/>
      <c r="B143" s="24"/>
      <c r="C143" s="30"/>
      <c r="D143" s="30"/>
      <c r="E143" s="10" t="s">
        <v>47</v>
      </c>
      <c r="F143" s="8"/>
      <c r="G143" s="12">
        <v>0</v>
      </c>
      <c r="H143" s="8"/>
    </row>
    <row r="144" spans="1:8" ht="12.75">
      <c r="A144" s="23"/>
      <c r="B144" s="24"/>
      <c r="C144" s="30"/>
      <c r="D144" s="30"/>
      <c r="E144" s="10" t="s">
        <v>48</v>
      </c>
      <c r="F144" s="8"/>
      <c r="G144" s="12">
        <v>0</v>
      </c>
      <c r="H144" s="8"/>
    </row>
    <row r="145" spans="1:8" ht="12.75">
      <c r="A145" s="23"/>
      <c r="B145" s="24"/>
      <c r="C145" s="30"/>
      <c r="D145" s="30"/>
      <c r="E145" s="10" t="s">
        <v>18</v>
      </c>
      <c r="F145" s="8"/>
      <c r="G145" s="12">
        <v>0</v>
      </c>
      <c r="H145" s="8"/>
    </row>
    <row r="146" spans="1:8" ht="12.75">
      <c r="A146" s="23"/>
      <c r="B146" s="24"/>
      <c r="C146" s="30"/>
      <c r="D146" s="30"/>
      <c r="E146" s="10" t="s">
        <v>19</v>
      </c>
      <c r="F146" s="8"/>
      <c r="G146" s="12">
        <v>2130.5596810755883</v>
      </c>
      <c r="H146" s="8"/>
    </row>
    <row r="147" spans="1:8" ht="12.75">
      <c r="A147" s="23"/>
      <c r="B147" s="24"/>
      <c r="C147" s="30"/>
      <c r="D147" s="30"/>
      <c r="E147" s="10" t="s">
        <v>20</v>
      </c>
      <c r="F147" s="8"/>
      <c r="G147" s="12">
        <v>216.91550066442585</v>
      </c>
      <c r="H147" s="8"/>
    </row>
    <row r="148" spans="1:8" ht="12.75">
      <c r="A148" s="23"/>
      <c r="B148" s="24"/>
      <c r="C148" s="30"/>
      <c r="D148" s="30"/>
      <c r="E148" s="10" t="s">
        <v>22</v>
      </c>
      <c r="F148" s="8"/>
      <c r="G148" s="12">
        <v>944.3641053701243</v>
      </c>
      <c r="H148" s="8"/>
    </row>
    <row r="149" spans="1:8" ht="12.75">
      <c r="A149" s="23"/>
      <c r="B149" s="24"/>
      <c r="C149" s="30"/>
      <c r="D149" s="30"/>
      <c r="E149" s="10" t="s">
        <v>49</v>
      </c>
      <c r="F149" s="8"/>
      <c r="G149" s="12">
        <v>17.58774329711561</v>
      </c>
      <c r="H149" s="8"/>
    </row>
    <row r="150" spans="1:8" ht="12.75">
      <c r="A150" s="23"/>
      <c r="B150" s="24"/>
      <c r="C150" s="30"/>
      <c r="D150" s="30"/>
      <c r="E150" s="10" t="s">
        <v>50</v>
      </c>
      <c r="F150" s="8"/>
      <c r="G150" s="12">
        <v>11.725162198077072</v>
      </c>
      <c r="H150" s="8"/>
    </row>
    <row r="151" spans="1:8" ht="12.75">
      <c r="A151" s="23"/>
      <c r="B151" s="24"/>
      <c r="C151" s="30"/>
      <c r="D151" s="30"/>
      <c r="E151" s="10" t="s">
        <v>24</v>
      </c>
      <c r="F151" s="8"/>
      <c r="G151" s="12">
        <v>283.3580864535292</v>
      </c>
      <c r="H151" s="8"/>
    </row>
    <row r="152" spans="1:8" ht="25.5">
      <c r="A152" s="23"/>
      <c r="B152" s="24"/>
      <c r="C152" s="30"/>
      <c r="D152" s="30"/>
      <c r="E152" s="10" t="s">
        <v>25</v>
      </c>
      <c r="F152" s="8"/>
      <c r="G152" s="12">
        <v>0</v>
      </c>
      <c r="H152" s="8"/>
    </row>
    <row r="153" spans="1:8" ht="25.5">
      <c r="A153" s="23"/>
      <c r="B153" s="24"/>
      <c r="C153" s="30"/>
      <c r="D153" s="30"/>
      <c r="E153" s="10" t="s">
        <v>28</v>
      </c>
      <c r="F153" s="8"/>
      <c r="G153" s="12">
        <v>0</v>
      </c>
      <c r="H153" s="8"/>
    </row>
    <row r="154" spans="1:8" ht="25.5">
      <c r="A154" s="23"/>
      <c r="B154" s="24"/>
      <c r="C154" s="30"/>
      <c r="D154" s="30"/>
      <c r="E154" s="10" t="s">
        <v>29</v>
      </c>
      <c r="F154" s="8"/>
      <c r="G154" s="12">
        <v>0</v>
      </c>
      <c r="H154" s="8"/>
    </row>
    <row r="155" spans="1:8" ht="25.5">
      <c r="A155" s="23"/>
      <c r="B155" s="24"/>
      <c r="C155" s="30"/>
      <c r="D155" s="30"/>
      <c r="E155" s="10" t="s">
        <v>30</v>
      </c>
      <c r="F155" s="8"/>
      <c r="G155" s="12">
        <v>103.08371765809426</v>
      </c>
      <c r="H155" s="8"/>
    </row>
    <row r="156" spans="1:8" ht="12.75">
      <c r="A156" s="23"/>
      <c r="B156" s="24"/>
      <c r="C156" s="30"/>
      <c r="D156" s="30"/>
      <c r="E156" s="10" t="s">
        <v>51</v>
      </c>
      <c r="F156" s="8"/>
      <c r="G156" s="12">
        <v>0</v>
      </c>
      <c r="H156" s="8"/>
    </row>
    <row r="157" spans="1:8" ht="12.75">
      <c r="A157" s="23"/>
      <c r="B157" s="24"/>
      <c r="C157" s="30"/>
      <c r="D157" s="30"/>
      <c r="E157" s="10" t="s">
        <v>35</v>
      </c>
      <c r="F157" s="8"/>
      <c r="G157" s="12">
        <v>151.93856015008205</v>
      </c>
      <c r="H157" s="8"/>
    </row>
    <row r="158" spans="1:8" ht="12.75">
      <c r="A158" s="23"/>
      <c r="B158" s="24"/>
      <c r="C158" s="30"/>
      <c r="D158" s="30"/>
      <c r="E158" s="10" t="s">
        <v>52</v>
      </c>
      <c r="F158" s="8"/>
      <c r="G158" s="12">
        <v>0</v>
      </c>
      <c r="H158" s="8"/>
    </row>
    <row r="159" spans="1:8" ht="12.75">
      <c r="A159" s="26"/>
      <c r="B159" s="27"/>
      <c r="C159" s="31"/>
      <c r="D159" s="31"/>
      <c r="E159" s="10" t="s">
        <v>53</v>
      </c>
      <c r="F159" s="8"/>
      <c r="G159" s="12">
        <v>284.33518330336904</v>
      </c>
      <c r="H159" s="8"/>
    </row>
    <row r="160" spans="1:8" ht="51">
      <c r="A160" s="20">
        <v>7</v>
      </c>
      <c r="B160" s="21" t="s">
        <v>82</v>
      </c>
      <c r="C160" s="29" t="s">
        <v>57</v>
      </c>
      <c r="D160" s="29" t="s">
        <v>60</v>
      </c>
      <c r="E160" s="10" t="s">
        <v>13</v>
      </c>
      <c r="F160" s="8"/>
      <c r="G160" s="12">
        <v>3607.2985226295627</v>
      </c>
      <c r="H160" s="8"/>
    </row>
    <row r="161" spans="1:8" ht="12.75">
      <c r="A161" s="23"/>
      <c r="B161" s="24"/>
      <c r="C161" s="30"/>
      <c r="D161" s="30"/>
      <c r="E161" s="10" t="s">
        <v>44</v>
      </c>
      <c r="F161" s="8"/>
      <c r="G161" s="12">
        <v>0</v>
      </c>
      <c r="H161" s="8"/>
    </row>
    <row r="162" spans="1:8" ht="25.5">
      <c r="A162" s="23"/>
      <c r="B162" s="24"/>
      <c r="C162" s="30"/>
      <c r="D162" s="30"/>
      <c r="E162" s="10" t="s">
        <v>45</v>
      </c>
      <c r="F162" s="8"/>
      <c r="G162" s="12">
        <v>0</v>
      </c>
      <c r="H162" s="8"/>
    </row>
    <row r="163" spans="1:8" ht="25.5">
      <c r="A163" s="23"/>
      <c r="B163" s="24"/>
      <c r="C163" s="30"/>
      <c r="D163" s="30"/>
      <c r="E163" s="10" t="s">
        <v>14</v>
      </c>
      <c r="F163" s="8"/>
      <c r="G163" s="12">
        <v>2186.878370984132</v>
      </c>
      <c r="H163" s="8"/>
    </row>
    <row r="164" spans="1:8" ht="12.75">
      <c r="A164" s="23"/>
      <c r="B164" s="24"/>
      <c r="C164" s="30"/>
      <c r="D164" s="30"/>
      <c r="E164" s="10" t="s">
        <v>46</v>
      </c>
      <c r="F164" s="8"/>
      <c r="G164" s="12">
        <v>0</v>
      </c>
      <c r="H164" s="8"/>
    </row>
    <row r="165" spans="1:8" ht="12.75">
      <c r="A165" s="23"/>
      <c r="B165" s="24"/>
      <c r="C165" s="30"/>
      <c r="D165" s="30"/>
      <c r="E165" s="10" t="s">
        <v>15</v>
      </c>
      <c r="F165" s="8"/>
      <c r="G165" s="12">
        <v>233.64613460486203</v>
      </c>
      <c r="H165" s="8"/>
    </row>
    <row r="166" spans="1:8" ht="12.75">
      <c r="A166" s="23"/>
      <c r="B166" s="24"/>
      <c r="C166" s="30"/>
      <c r="D166" s="30"/>
      <c r="E166" s="10" t="s">
        <v>16</v>
      </c>
      <c r="F166" s="8"/>
      <c r="G166" s="12">
        <v>0</v>
      </c>
      <c r="H166" s="8"/>
    </row>
    <row r="167" spans="1:8" ht="12.75">
      <c r="A167" s="23"/>
      <c r="B167" s="24"/>
      <c r="C167" s="30"/>
      <c r="D167" s="30"/>
      <c r="E167" s="10" t="s">
        <v>47</v>
      </c>
      <c r="F167" s="8"/>
      <c r="G167" s="12">
        <v>0</v>
      </c>
      <c r="H167" s="8"/>
    </row>
    <row r="168" spans="1:8" ht="12.75">
      <c r="A168" s="23"/>
      <c r="B168" s="24"/>
      <c r="C168" s="30"/>
      <c r="D168" s="30"/>
      <c r="E168" s="10" t="s">
        <v>48</v>
      </c>
      <c r="F168" s="8"/>
      <c r="G168" s="12">
        <v>0</v>
      </c>
      <c r="H168" s="8"/>
    </row>
    <row r="169" spans="1:8" ht="12.75">
      <c r="A169" s="23"/>
      <c r="B169" s="24"/>
      <c r="C169" s="30"/>
      <c r="D169" s="30"/>
      <c r="E169" s="10" t="s">
        <v>18</v>
      </c>
      <c r="F169" s="8"/>
      <c r="G169" s="12">
        <v>0</v>
      </c>
      <c r="H169" s="8"/>
    </row>
    <row r="170" spans="1:8" ht="12.75">
      <c r="A170" s="23"/>
      <c r="B170" s="24"/>
      <c r="C170" s="30"/>
      <c r="D170" s="30"/>
      <c r="E170" s="10" t="s">
        <v>19</v>
      </c>
      <c r="F170" s="8"/>
      <c r="G170" s="12">
        <v>5391.168216993668</v>
      </c>
      <c r="H170" s="8"/>
    </row>
    <row r="171" spans="1:8" ht="12.75">
      <c r="A171" s="23"/>
      <c r="B171" s="24"/>
      <c r="C171" s="30"/>
      <c r="D171" s="30"/>
      <c r="E171" s="10" t="s">
        <v>20</v>
      </c>
      <c r="F171" s="8"/>
      <c r="G171" s="12">
        <v>548.8829828812632</v>
      </c>
      <c r="H171" s="8"/>
    </row>
    <row r="172" spans="1:8" ht="12.75">
      <c r="A172" s="23"/>
      <c r="B172" s="24"/>
      <c r="C172" s="30"/>
      <c r="D172" s="30"/>
      <c r="E172" s="10" t="s">
        <v>22</v>
      </c>
      <c r="F172" s="8"/>
      <c r="G172" s="12">
        <v>2389.6189322285627</v>
      </c>
      <c r="H172" s="8"/>
    </row>
    <row r="173" spans="1:8" ht="12.75">
      <c r="A173" s="23"/>
      <c r="B173" s="24"/>
      <c r="C173" s="30"/>
      <c r="D173" s="30"/>
      <c r="E173" s="10" t="s">
        <v>49</v>
      </c>
      <c r="F173" s="8"/>
      <c r="G173" s="12">
        <v>44.504025639021336</v>
      </c>
      <c r="H173" s="8"/>
    </row>
    <row r="174" spans="1:8" ht="12.75">
      <c r="A174" s="23"/>
      <c r="B174" s="24"/>
      <c r="C174" s="30"/>
      <c r="D174" s="30"/>
      <c r="E174" s="10" t="s">
        <v>50</v>
      </c>
      <c r="F174" s="8"/>
      <c r="G174" s="12">
        <v>29.669350426014223</v>
      </c>
      <c r="H174" s="8"/>
    </row>
    <row r="175" spans="1:8" ht="12.75">
      <c r="A175" s="23"/>
      <c r="B175" s="24"/>
      <c r="C175" s="30"/>
      <c r="D175" s="30"/>
      <c r="E175" s="10" t="s">
        <v>24</v>
      </c>
      <c r="F175" s="8"/>
      <c r="G175" s="12">
        <v>717.0093019620103</v>
      </c>
      <c r="H175" s="8"/>
    </row>
    <row r="176" spans="1:8" ht="25.5">
      <c r="A176" s="23"/>
      <c r="B176" s="24"/>
      <c r="C176" s="30"/>
      <c r="D176" s="30"/>
      <c r="E176" s="10" t="s">
        <v>25</v>
      </c>
      <c r="F176" s="8"/>
      <c r="G176" s="12">
        <v>0</v>
      </c>
      <c r="H176" s="8"/>
    </row>
    <row r="177" spans="1:8" ht="25.5">
      <c r="A177" s="23"/>
      <c r="B177" s="24"/>
      <c r="C177" s="30"/>
      <c r="D177" s="30"/>
      <c r="E177" s="10" t="s">
        <v>28</v>
      </c>
      <c r="F177" s="8"/>
      <c r="G177" s="12">
        <v>0</v>
      </c>
      <c r="H177" s="8"/>
    </row>
    <row r="178" spans="1:8" ht="25.5">
      <c r="A178" s="23"/>
      <c r="B178" s="24"/>
      <c r="C178" s="30"/>
      <c r="D178" s="30"/>
      <c r="E178" s="10" t="s">
        <v>29</v>
      </c>
      <c r="F178" s="8"/>
      <c r="G178" s="12">
        <v>0</v>
      </c>
      <c r="H178" s="8"/>
    </row>
    <row r="179" spans="1:8" ht="25.5">
      <c r="A179" s="23"/>
      <c r="B179" s="24"/>
      <c r="C179" s="30"/>
      <c r="D179" s="30"/>
      <c r="E179" s="10" t="s">
        <v>30</v>
      </c>
      <c r="F179" s="8"/>
      <c r="G179" s="12">
        <v>260.8430391620417</v>
      </c>
      <c r="H179" s="8"/>
    </row>
    <row r="180" spans="1:8" ht="12.75">
      <c r="A180" s="23"/>
      <c r="B180" s="24"/>
      <c r="C180" s="30"/>
      <c r="D180" s="30"/>
      <c r="E180" s="10" t="s">
        <v>51</v>
      </c>
      <c r="F180" s="8"/>
      <c r="G180" s="12">
        <v>0</v>
      </c>
      <c r="H180" s="8"/>
    </row>
    <row r="181" spans="1:8" ht="12.75">
      <c r="A181" s="23"/>
      <c r="B181" s="24"/>
      <c r="C181" s="30"/>
      <c r="D181" s="30"/>
      <c r="E181" s="10" t="s">
        <v>35</v>
      </c>
      <c r="F181" s="8"/>
      <c r="G181" s="12">
        <v>384.46533260376765</v>
      </c>
      <c r="H181" s="8"/>
    </row>
    <row r="182" spans="1:8" ht="12.75">
      <c r="A182" s="23"/>
      <c r="B182" s="24"/>
      <c r="C182" s="30"/>
      <c r="D182" s="30"/>
      <c r="E182" s="10" t="s">
        <v>52</v>
      </c>
      <c r="F182" s="8"/>
      <c r="G182" s="12">
        <v>0</v>
      </c>
      <c r="H182" s="8"/>
    </row>
    <row r="183" spans="1:8" ht="12.75">
      <c r="A183" s="26"/>
      <c r="B183" s="27"/>
      <c r="C183" s="31"/>
      <c r="D183" s="31"/>
      <c r="E183" s="10" t="s">
        <v>53</v>
      </c>
      <c r="F183" s="8"/>
      <c r="G183" s="12">
        <v>719.4817478308449</v>
      </c>
      <c r="H183" s="8"/>
    </row>
    <row r="184" spans="1:8" ht="51">
      <c r="A184" s="20">
        <v>8</v>
      </c>
      <c r="B184" s="21" t="s">
        <v>83</v>
      </c>
      <c r="C184" s="29" t="s">
        <v>61</v>
      </c>
      <c r="D184" s="29" t="s">
        <v>62</v>
      </c>
      <c r="E184" s="10" t="s">
        <v>13</v>
      </c>
      <c r="F184" s="8"/>
      <c r="G184" s="12">
        <v>7458.65707808958</v>
      </c>
      <c r="H184" s="8"/>
    </row>
    <row r="185" spans="1:8" ht="12.75">
      <c r="A185" s="23"/>
      <c r="B185" s="24"/>
      <c r="C185" s="30"/>
      <c r="D185" s="30"/>
      <c r="E185" s="10" t="s">
        <v>44</v>
      </c>
      <c r="F185" s="8"/>
      <c r="G185" s="12">
        <v>0</v>
      </c>
      <c r="H185" s="8"/>
    </row>
    <row r="186" spans="1:8" ht="25.5">
      <c r="A186" s="23"/>
      <c r="B186" s="24"/>
      <c r="C186" s="30"/>
      <c r="D186" s="30"/>
      <c r="E186" s="10" t="s">
        <v>45</v>
      </c>
      <c r="F186" s="8"/>
      <c r="G186" s="12">
        <v>0</v>
      </c>
      <c r="H186" s="8"/>
    </row>
    <row r="187" spans="1:8" ht="25.5">
      <c r="A187" s="23"/>
      <c r="B187" s="24"/>
      <c r="C187" s="30"/>
      <c r="D187" s="30"/>
      <c r="E187" s="10" t="s">
        <v>14</v>
      </c>
      <c r="F187" s="8"/>
      <c r="G187" s="12">
        <v>4521.715000390838</v>
      </c>
      <c r="H187" s="8"/>
    </row>
    <row r="188" spans="1:8" ht="12.75">
      <c r="A188" s="23"/>
      <c r="B188" s="24"/>
      <c r="C188" s="30"/>
      <c r="D188" s="30"/>
      <c r="E188" s="10" t="s">
        <v>46</v>
      </c>
      <c r="F188" s="8"/>
      <c r="G188" s="12">
        <v>0</v>
      </c>
      <c r="H188" s="8"/>
    </row>
    <row r="189" spans="1:8" ht="12.75">
      <c r="A189" s="23"/>
      <c r="B189" s="24"/>
      <c r="C189" s="30"/>
      <c r="D189" s="30"/>
      <c r="E189" s="10" t="s">
        <v>15</v>
      </c>
      <c r="F189" s="8"/>
      <c r="G189" s="12">
        <v>483.10013288517155</v>
      </c>
      <c r="H189" s="8"/>
    </row>
    <row r="190" spans="1:8" ht="12.75">
      <c r="A190" s="23"/>
      <c r="B190" s="24"/>
      <c r="C190" s="30"/>
      <c r="D190" s="30"/>
      <c r="E190" s="10" t="s">
        <v>16</v>
      </c>
      <c r="F190" s="8"/>
      <c r="G190" s="12">
        <v>0</v>
      </c>
      <c r="H190" s="8"/>
    </row>
    <row r="191" spans="1:8" ht="12.75">
      <c r="A191" s="23"/>
      <c r="B191" s="24"/>
      <c r="C191" s="30"/>
      <c r="D191" s="30"/>
      <c r="E191" s="10" t="s">
        <v>47</v>
      </c>
      <c r="F191" s="8"/>
      <c r="G191" s="12">
        <v>0</v>
      </c>
      <c r="H191" s="8"/>
    </row>
    <row r="192" spans="1:8" ht="12.75">
      <c r="A192" s="23"/>
      <c r="B192" s="24"/>
      <c r="C192" s="30"/>
      <c r="D192" s="30"/>
      <c r="E192" s="10" t="s">
        <v>48</v>
      </c>
      <c r="F192" s="8"/>
      <c r="G192" s="12">
        <v>0</v>
      </c>
      <c r="H192" s="8"/>
    </row>
    <row r="193" spans="1:8" ht="12.75">
      <c r="A193" s="23"/>
      <c r="B193" s="24"/>
      <c r="C193" s="30"/>
      <c r="D193" s="30"/>
      <c r="E193" s="10" t="s">
        <v>18</v>
      </c>
      <c r="F193" s="8"/>
      <c r="G193" s="12">
        <v>0</v>
      </c>
      <c r="H193" s="8"/>
    </row>
    <row r="194" spans="1:8" ht="12.75">
      <c r="A194" s="23"/>
      <c r="B194" s="24"/>
      <c r="C194" s="30"/>
      <c r="D194" s="30"/>
      <c r="E194" s="10" t="s">
        <v>19</v>
      </c>
      <c r="F194" s="8"/>
      <c r="G194" s="12">
        <v>11147.088251387477</v>
      </c>
      <c r="H194" s="8"/>
    </row>
    <row r="195" spans="1:8" ht="12.75">
      <c r="A195" s="23"/>
      <c r="B195" s="24"/>
      <c r="C195" s="30"/>
      <c r="D195" s="30"/>
      <c r="E195" s="10" t="s">
        <v>20</v>
      </c>
      <c r="F195" s="8"/>
      <c r="G195" s="12">
        <v>1134.901899476276</v>
      </c>
      <c r="H195" s="8"/>
    </row>
    <row r="196" spans="1:8" ht="12.75">
      <c r="A196" s="23"/>
      <c r="B196" s="24"/>
      <c r="C196" s="30"/>
      <c r="D196" s="30"/>
      <c r="E196" s="10" t="s">
        <v>22</v>
      </c>
      <c r="F196" s="8"/>
      <c r="G196" s="12">
        <v>4940.912999296491</v>
      </c>
      <c r="H196" s="8"/>
    </row>
    <row r="197" spans="1:8" ht="12.75">
      <c r="A197" s="23"/>
      <c r="B197" s="24"/>
      <c r="C197" s="30"/>
      <c r="D197" s="30"/>
      <c r="E197" s="10" t="s">
        <v>49</v>
      </c>
      <c r="F197" s="8"/>
      <c r="G197" s="12">
        <v>92.01907293050887</v>
      </c>
      <c r="H197" s="8"/>
    </row>
    <row r="198" spans="1:8" ht="12.75">
      <c r="A198" s="23"/>
      <c r="B198" s="24"/>
      <c r="C198" s="30"/>
      <c r="D198" s="30"/>
      <c r="E198" s="10" t="s">
        <v>50</v>
      </c>
      <c r="F198" s="8"/>
      <c r="G198" s="12">
        <v>61.346048620339246</v>
      </c>
      <c r="H198" s="8"/>
    </row>
    <row r="199" spans="1:8" ht="12.75">
      <c r="A199" s="23"/>
      <c r="B199" s="24"/>
      <c r="C199" s="30"/>
      <c r="D199" s="30"/>
      <c r="E199" s="10" t="s">
        <v>24</v>
      </c>
      <c r="F199" s="8"/>
      <c r="G199" s="12">
        <v>1482.529508324865</v>
      </c>
      <c r="H199" s="8"/>
    </row>
    <row r="200" spans="1:8" ht="25.5">
      <c r="A200" s="23"/>
      <c r="B200" s="24"/>
      <c r="C200" s="30"/>
      <c r="D200" s="30"/>
      <c r="E200" s="10" t="s">
        <v>25</v>
      </c>
      <c r="F200" s="8"/>
      <c r="G200" s="12">
        <v>0</v>
      </c>
      <c r="H200" s="8"/>
    </row>
    <row r="201" spans="1:8" ht="25.5">
      <c r="A201" s="23"/>
      <c r="B201" s="24"/>
      <c r="C201" s="30"/>
      <c r="D201" s="30"/>
      <c r="E201" s="10" t="s">
        <v>28</v>
      </c>
      <c r="F201" s="8"/>
      <c r="G201" s="12">
        <v>0</v>
      </c>
      <c r="H201" s="8"/>
    </row>
    <row r="202" spans="1:8" ht="25.5">
      <c r="A202" s="23"/>
      <c r="B202" s="24"/>
      <c r="C202" s="30"/>
      <c r="D202" s="30"/>
      <c r="E202" s="10" t="s">
        <v>29</v>
      </c>
      <c r="F202" s="8"/>
      <c r="G202" s="12">
        <v>0</v>
      </c>
      <c r="H202" s="8"/>
    </row>
    <row r="203" spans="1:8" ht="25.5">
      <c r="A203" s="23"/>
      <c r="B203" s="24"/>
      <c r="C203" s="30"/>
      <c r="D203" s="30"/>
      <c r="E203" s="10" t="s">
        <v>30</v>
      </c>
      <c r="F203" s="8"/>
      <c r="G203" s="12">
        <v>539.3340107871492</v>
      </c>
      <c r="H203" s="8"/>
    </row>
    <row r="204" spans="1:8" ht="12.75">
      <c r="A204" s="23"/>
      <c r="B204" s="24"/>
      <c r="C204" s="30"/>
      <c r="D204" s="30"/>
      <c r="E204" s="10" t="s">
        <v>51</v>
      </c>
      <c r="F204" s="8"/>
      <c r="G204" s="12">
        <v>0</v>
      </c>
      <c r="H204" s="8"/>
    </row>
    <row r="205" spans="1:8" ht="12.75">
      <c r="A205" s="23"/>
      <c r="B205" s="24"/>
      <c r="C205" s="30"/>
      <c r="D205" s="30"/>
      <c r="E205" s="10" t="s">
        <v>35</v>
      </c>
      <c r="F205" s="8"/>
      <c r="G205" s="12">
        <v>794.9425467052293</v>
      </c>
      <c r="H205" s="8"/>
    </row>
    <row r="206" spans="1:8" ht="12.75">
      <c r="A206" s="23"/>
      <c r="B206" s="24"/>
      <c r="C206" s="30"/>
      <c r="D206" s="30"/>
      <c r="E206" s="10" t="s">
        <v>52</v>
      </c>
      <c r="F206" s="8"/>
      <c r="G206" s="12">
        <v>0</v>
      </c>
      <c r="H206" s="8"/>
    </row>
    <row r="207" spans="1:8" ht="12.75">
      <c r="A207" s="26"/>
      <c r="B207" s="27"/>
      <c r="C207" s="31"/>
      <c r="D207" s="31"/>
      <c r="E207" s="10" t="s">
        <v>53</v>
      </c>
      <c r="F207" s="8"/>
      <c r="G207" s="12">
        <v>1487.6416790432268</v>
      </c>
      <c r="H207" s="8"/>
    </row>
    <row r="208" spans="1:8" ht="51">
      <c r="A208" s="20">
        <v>9</v>
      </c>
      <c r="B208" s="21" t="s">
        <v>84</v>
      </c>
      <c r="C208" s="29" t="s">
        <v>63</v>
      </c>
      <c r="D208" s="29" t="s">
        <v>64</v>
      </c>
      <c r="E208" s="10" t="s">
        <v>13</v>
      </c>
      <c r="F208" s="8"/>
      <c r="G208" s="12">
        <v>2182.854686156492</v>
      </c>
      <c r="H208" s="8"/>
    </row>
    <row r="209" spans="1:8" ht="12.75">
      <c r="A209" s="23"/>
      <c r="B209" s="24"/>
      <c r="C209" s="30"/>
      <c r="D209" s="30"/>
      <c r="E209" s="10" t="s">
        <v>44</v>
      </c>
      <c r="F209" s="8"/>
      <c r="G209" s="12">
        <v>0</v>
      </c>
      <c r="H209" s="8"/>
    </row>
    <row r="210" spans="1:8" ht="25.5">
      <c r="A210" s="23"/>
      <c r="B210" s="24"/>
      <c r="C210" s="30"/>
      <c r="D210" s="30"/>
      <c r="E210" s="10" t="s">
        <v>45</v>
      </c>
      <c r="F210" s="8"/>
      <c r="G210" s="12">
        <v>0</v>
      </c>
      <c r="H210" s="8"/>
    </row>
    <row r="211" spans="1:8" ht="25.5">
      <c r="A211" s="23"/>
      <c r="B211" s="24"/>
      <c r="C211" s="30"/>
      <c r="D211" s="30"/>
      <c r="E211" s="10" t="s">
        <v>14</v>
      </c>
      <c r="F211" s="8"/>
      <c r="G211" s="12">
        <v>1323.327601031814</v>
      </c>
      <c r="H211" s="8"/>
    </row>
    <row r="212" spans="1:8" ht="12.75">
      <c r="A212" s="23"/>
      <c r="B212" s="24"/>
      <c r="C212" s="30"/>
      <c r="D212" s="30"/>
      <c r="E212" s="10" t="s">
        <v>46</v>
      </c>
      <c r="F212" s="8"/>
      <c r="G212" s="12">
        <v>0</v>
      </c>
      <c r="H212" s="8"/>
    </row>
    <row r="213" spans="1:8" ht="12.75">
      <c r="A213" s="23"/>
      <c r="B213" s="24"/>
      <c r="C213" s="30"/>
      <c r="D213" s="30"/>
      <c r="E213" s="10" t="s">
        <v>15</v>
      </c>
      <c r="F213" s="8"/>
      <c r="G213" s="12">
        <v>141.38435081685296</v>
      </c>
      <c r="H213" s="8"/>
    </row>
    <row r="214" spans="1:8" ht="12.75">
      <c r="A214" s="23"/>
      <c r="B214" s="24"/>
      <c r="C214" s="30"/>
      <c r="D214" s="30"/>
      <c r="E214" s="10" t="s">
        <v>16</v>
      </c>
      <c r="F214" s="8"/>
      <c r="G214" s="12">
        <v>0</v>
      </c>
      <c r="H214" s="8"/>
    </row>
    <row r="215" spans="1:8" ht="12.75">
      <c r="A215" s="23"/>
      <c r="B215" s="24"/>
      <c r="C215" s="30"/>
      <c r="D215" s="30"/>
      <c r="E215" s="10" t="s">
        <v>47</v>
      </c>
      <c r="F215" s="8"/>
      <c r="G215" s="12">
        <v>0</v>
      </c>
      <c r="H215" s="8"/>
    </row>
    <row r="216" spans="1:8" ht="12.75">
      <c r="A216" s="23"/>
      <c r="B216" s="24"/>
      <c r="C216" s="30"/>
      <c r="D216" s="30"/>
      <c r="E216" s="10" t="s">
        <v>48</v>
      </c>
      <c r="F216" s="8"/>
      <c r="G216" s="12">
        <v>0</v>
      </c>
      <c r="H216" s="8"/>
    </row>
    <row r="217" spans="1:8" ht="12.75">
      <c r="A217" s="23"/>
      <c r="B217" s="24"/>
      <c r="C217" s="30"/>
      <c r="D217" s="30"/>
      <c r="E217" s="10" t="s">
        <v>18</v>
      </c>
      <c r="F217" s="8"/>
      <c r="G217" s="12">
        <v>0</v>
      </c>
      <c r="H217" s="8"/>
    </row>
    <row r="218" spans="1:8" ht="12.75">
      <c r="A218" s="23"/>
      <c r="B218" s="24"/>
      <c r="C218" s="30"/>
      <c r="D218" s="30"/>
      <c r="E218" s="10" t="s">
        <v>19</v>
      </c>
      <c r="F218" s="8"/>
      <c r="G218" s="12">
        <v>3262.3129836629405</v>
      </c>
      <c r="H218" s="8"/>
    </row>
    <row r="219" spans="1:8" ht="12.75">
      <c r="A219" s="23"/>
      <c r="B219" s="24"/>
      <c r="C219" s="30"/>
      <c r="D219" s="30"/>
      <c r="E219" s="10" t="s">
        <v>20</v>
      </c>
      <c r="F219" s="8"/>
      <c r="G219" s="12">
        <v>332.14101461736885</v>
      </c>
      <c r="H219" s="8"/>
    </row>
    <row r="220" spans="1:8" ht="12.75">
      <c r="A220" s="23"/>
      <c r="B220" s="24"/>
      <c r="C220" s="30"/>
      <c r="D220" s="30"/>
      <c r="E220" s="10" t="s">
        <v>22</v>
      </c>
      <c r="F220" s="8"/>
      <c r="G220" s="12">
        <v>1446.0103181427344</v>
      </c>
      <c r="H220" s="8"/>
    </row>
    <row r="221" spans="1:8" ht="12.75">
      <c r="A221" s="23"/>
      <c r="B221" s="24"/>
      <c r="C221" s="30"/>
      <c r="D221" s="30"/>
      <c r="E221" s="10" t="s">
        <v>49</v>
      </c>
      <c r="F221" s="8"/>
      <c r="G221" s="12">
        <v>26.93035253654342</v>
      </c>
      <c r="H221" s="8"/>
    </row>
    <row r="222" spans="1:8" ht="12.75">
      <c r="A222" s="23"/>
      <c r="B222" s="24"/>
      <c r="C222" s="30"/>
      <c r="D222" s="30"/>
      <c r="E222" s="10" t="s">
        <v>50</v>
      </c>
      <c r="F222" s="8"/>
      <c r="G222" s="12">
        <v>17.953568357695612</v>
      </c>
      <c r="H222" s="8"/>
    </row>
    <row r="223" spans="1:8" ht="12.75">
      <c r="A223" s="23"/>
      <c r="B223" s="24"/>
      <c r="C223" s="30"/>
      <c r="D223" s="30"/>
      <c r="E223" s="10" t="s">
        <v>24</v>
      </c>
      <c r="F223" s="8"/>
      <c r="G223" s="12">
        <v>433.87790197764394</v>
      </c>
      <c r="H223" s="8"/>
    </row>
    <row r="224" spans="1:8" ht="25.5">
      <c r="A224" s="23"/>
      <c r="B224" s="24"/>
      <c r="C224" s="30"/>
      <c r="D224" s="30"/>
      <c r="E224" s="10" t="s">
        <v>25</v>
      </c>
      <c r="F224" s="8"/>
      <c r="G224" s="12">
        <v>0</v>
      </c>
      <c r="H224" s="8"/>
    </row>
    <row r="225" spans="1:8" ht="25.5">
      <c r="A225" s="23"/>
      <c r="B225" s="24"/>
      <c r="C225" s="30"/>
      <c r="D225" s="30"/>
      <c r="E225" s="10" t="s">
        <v>28</v>
      </c>
      <c r="F225" s="8"/>
      <c r="G225" s="12">
        <v>0</v>
      </c>
      <c r="H225" s="8"/>
    </row>
    <row r="226" spans="1:8" ht="25.5">
      <c r="A226" s="23"/>
      <c r="B226" s="24"/>
      <c r="C226" s="30"/>
      <c r="D226" s="30"/>
      <c r="E226" s="10" t="s">
        <v>29</v>
      </c>
      <c r="F226" s="8"/>
      <c r="G226" s="12">
        <v>0</v>
      </c>
      <c r="H226" s="8"/>
    </row>
    <row r="227" spans="1:8" ht="25.5">
      <c r="A227" s="23"/>
      <c r="B227" s="24"/>
      <c r="C227" s="30"/>
      <c r="D227" s="30"/>
      <c r="E227" s="10" t="s">
        <v>30</v>
      </c>
      <c r="F227" s="8"/>
      <c r="G227" s="12">
        <v>157.8417884780739</v>
      </c>
      <c r="H227" s="8"/>
    </row>
    <row r="228" spans="1:8" ht="12.75">
      <c r="A228" s="23"/>
      <c r="B228" s="24"/>
      <c r="C228" s="30"/>
      <c r="D228" s="30"/>
      <c r="E228" s="10" t="s">
        <v>51</v>
      </c>
      <c r="F228" s="8"/>
      <c r="G228" s="12">
        <v>0</v>
      </c>
      <c r="H228" s="8"/>
    </row>
    <row r="229" spans="1:8" ht="12.75">
      <c r="A229" s="23"/>
      <c r="B229" s="24"/>
      <c r="C229" s="30"/>
      <c r="D229" s="30"/>
      <c r="E229" s="10" t="s">
        <v>35</v>
      </c>
      <c r="F229" s="8"/>
      <c r="G229" s="12">
        <v>232.64832330180565</v>
      </c>
      <c r="H229" s="8"/>
    </row>
    <row r="230" spans="1:8" ht="12.75">
      <c r="A230" s="23"/>
      <c r="B230" s="24"/>
      <c r="C230" s="30"/>
      <c r="D230" s="30"/>
      <c r="E230" s="10" t="s">
        <v>52</v>
      </c>
      <c r="F230" s="8"/>
      <c r="G230" s="12">
        <v>0</v>
      </c>
      <c r="H230" s="8"/>
    </row>
    <row r="231" spans="1:8" ht="12.75">
      <c r="A231" s="26"/>
      <c r="B231" s="27"/>
      <c r="C231" s="31"/>
      <c r="D231" s="31"/>
      <c r="E231" s="10" t="s">
        <v>53</v>
      </c>
      <c r="F231" s="8"/>
      <c r="G231" s="12">
        <v>435.3740326741186</v>
      </c>
      <c r="H231" s="8"/>
    </row>
    <row r="232" spans="1:8" ht="51">
      <c r="A232" s="20">
        <v>10</v>
      </c>
      <c r="B232" s="21" t="s">
        <v>85</v>
      </c>
      <c r="C232" s="29" t="s">
        <v>63</v>
      </c>
      <c r="D232" s="29" t="s">
        <v>65</v>
      </c>
      <c r="E232" s="10" t="s">
        <v>13</v>
      </c>
      <c r="F232" s="8"/>
      <c r="G232" s="12">
        <v>684.280465879778</v>
      </c>
      <c r="H232" s="8"/>
    </row>
    <row r="233" spans="1:8" ht="12.75">
      <c r="A233" s="23"/>
      <c r="B233" s="24"/>
      <c r="C233" s="30"/>
      <c r="D233" s="30"/>
      <c r="E233" s="10" t="s">
        <v>44</v>
      </c>
      <c r="F233" s="8"/>
      <c r="G233" s="12">
        <v>0</v>
      </c>
      <c r="H233" s="8"/>
    </row>
    <row r="234" spans="1:8" ht="25.5">
      <c r="A234" s="23"/>
      <c r="B234" s="24"/>
      <c r="C234" s="30"/>
      <c r="D234" s="30"/>
      <c r="E234" s="10" t="s">
        <v>45</v>
      </c>
      <c r="F234" s="8"/>
      <c r="G234" s="12">
        <v>0</v>
      </c>
      <c r="H234" s="8"/>
    </row>
    <row r="235" spans="1:8" ht="25.5">
      <c r="A235" s="23"/>
      <c r="B235" s="24"/>
      <c r="C235" s="30"/>
      <c r="D235" s="30"/>
      <c r="E235" s="10" t="s">
        <v>14</v>
      </c>
      <c r="F235" s="8"/>
      <c r="G235" s="12">
        <v>414.83623856796686</v>
      </c>
      <c r="H235" s="8"/>
    </row>
    <row r="236" spans="1:8" ht="12.75">
      <c r="A236" s="23"/>
      <c r="B236" s="24"/>
      <c r="C236" s="30"/>
      <c r="D236" s="30"/>
      <c r="E236" s="10" t="s">
        <v>46</v>
      </c>
      <c r="F236" s="8"/>
      <c r="G236" s="12">
        <v>0</v>
      </c>
      <c r="H236" s="8"/>
    </row>
    <row r="237" spans="1:8" ht="12.75">
      <c r="A237" s="23"/>
      <c r="B237" s="24"/>
      <c r="C237" s="30"/>
      <c r="D237" s="30"/>
      <c r="E237" s="10" t="s">
        <v>15</v>
      </c>
      <c r="F237" s="8"/>
      <c r="G237" s="12">
        <v>44.32111310873133</v>
      </c>
      <c r="H237" s="8"/>
    </row>
    <row r="238" spans="1:8" ht="12.75">
      <c r="A238" s="23"/>
      <c r="B238" s="24"/>
      <c r="C238" s="30"/>
      <c r="D238" s="30"/>
      <c r="E238" s="10" t="s">
        <v>16</v>
      </c>
      <c r="F238" s="8"/>
      <c r="G238" s="12">
        <v>0</v>
      </c>
      <c r="H238" s="8"/>
    </row>
    <row r="239" spans="1:8" ht="12.75">
      <c r="A239" s="23"/>
      <c r="B239" s="24"/>
      <c r="C239" s="30"/>
      <c r="D239" s="30"/>
      <c r="E239" s="10" t="s">
        <v>47</v>
      </c>
      <c r="F239" s="8"/>
      <c r="G239" s="12">
        <v>0</v>
      </c>
      <c r="H239" s="8"/>
    </row>
    <row r="240" spans="1:8" ht="12.75">
      <c r="A240" s="23"/>
      <c r="B240" s="24"/>
      <c r="C240" s="30"/>
      <c r="D240" s="30"/>
      <c r="E240" s="10" t="s">
        <v>48</v>
      </c>
      <c r="F240" s="8"/>
      <c r="G240" s="12">
        <v>0</v>
      </c>
      <c r="H240" s="8"/>
    </row>
    <row r="241" spans="1:8" ht="12.75">
      <c r="A241" s="23"/>
      <c r="B241" s="24"/>
      <c r="C241" s="30"/>
      <c r="D241" s="30"/>
      <c r="E241" s="10" t="s">
        <v>18</v>
      </c>
      <c r="F241" s="8"/>
      <c r="G241" s="12">
        <v>0</v>
      </c>
      <c r="H241" s="8"/>
    </row>
    <row r="242" spans="1:8" ht="12.75">
      <c r="A242" s="23"/>
      <c r="B242" s="24"/>
      <c r="C242" s="30"/>
      <c r="D242" s="30"/>
      <c r="E242" s="10" t="s">
        <v>19</v>
      </c>
      <c r="F242" s="8"/>
      <c r="G242" s="12">
        <v>1022.6686469162822</v>
      </c>
      <c r="H242" s="8"/>
    </row>
    <row r="243" spans="1:8" ht="12.75">
      <c r="A243" s="23"/>
      <c r="B243" s="24"/>
      <c r="C243" s="30"/>
      <c r="D243" s="30"/>
      <c r="E243" s="10" t="s">
        <v>20</v>
      </c>
      <c r="F243" s="8"/>
      <c r="G243" s="12">
        <v>104.1194403189244</v>
      </c>
      <c r="H243" s="8"/>
    </row>
    <row r="244" spans="1:8" ht="12.75">
      <c r="A244" s="23"/>
      <c r="B244" s="24"/>
      <c r="C244" s="30"/>
      <c r="D244" s="30"/>
      <c r="E244" s="10" t="s">
        <v>22</v>
      </c>
      <c r="F244" s="8"/>
      <c r="G244" s="12">
        <v>453.2947705776597</v>
      </c>
      <c r="H244" s="8"/>
    </row>
    <row r="245" spans="1:8" ht="12.75">
      <c r="A245" s="23"/>
      <c r="B245" s="24"/>
      <c r="C245" s="30"/>
      <c r="D245" s="30"/>
      <c r="E245" s="10" t="s">
        <v>49</v>
      </c>
      <c r="F245" s="8"/>
      <c r="G245" s="12">
        <v>8.442116782615493</v>
      </c>
      <c r="H245" s="8"/>
    </row>
    <row r="246" spans="1:8" ht="12.75">
      <c r="A246" s="23"/>
      <c r="B246" s="24"/>
      <c r="C246" s="30"/>
      <c r="D246" s="30"/>
      <c r="E246" s="10" t="s">
        <v>50</v>
      </c>
      <c r="F246" s="8"/>
      <c r="G246" s="12">
        <v>5.628077855076994</v>
      </c>
      <c r="H246" s="8"/>
    </row>
    <row r="247" spans="1:8" ht="12.75">
      <c r="A247" s="23"/>
      <c r="B247" s="24"/>
      <c r="C247" s="30"/>
      <c r="D247" s="30"/>
      <c r="E247" s="10" t="s">
        <v>24</v>
      </c>
      <c r="F247" s="8"/>
      <c r="G247" s="12">
        <v>136.01188149769402</v>
      </c>
      <c r="H247" s="8"/>
    </row>
    <row r="248" spans="1:8" ht="25.5">
      <c r="A248" s="23"/>
      <c r="B248" s="24"/>
      <c r="C248" s="30"/>
      <c r="D248" s="30"/>
      <c r="E248" s="10" t="s">
        <v>25</v>
      </c>
      <c r="F248" s="8"/>
      <c r="G248" s="12">
        <v>0</v>
      </c>
      <c r="H248" s="8"/>
    </row>
    <row r="249" spans="1:8" ht="25.5">
      <c r="A249" s="23"/>
      <c r="B249" s="24"/>
      <c r="C249" s="30"/>
      <c r="D249" s="30"/>
      <c r="E249" s="10" t="s">
        <v>28</v>
      </c>
      <c r="F249" s="8"/>
      <c r="G249" s="12">
        <v>0</v>
      </c>
      <c r="H249" s="8"/>
    </row>
    <row r="250" spans="1:8" ht="25.5">
      <c r="A250" s="23"/>
      <c r="B250" s="24"/>
      <c r="C250" s="30"/>
      <c r="D250" s="30"/>
      <c r="E250" s="10" t="s">
        <v>29</v>
      </c>
      <c r="F250" s="8"/>
      <c r="G250" s="12">
        <v>0</v>
      </c>
      <c r="H250" s="8"/>
    </row>
    <row r="251" spans="1:8" ht="25.5">
      <c r="A251" s="23"/>
      <c r="B251" s="24"/>
      <c r="C251" s="30"/>
      <c r="D251" s="30"/>
      <c r="E251" s="10" t="s">
        <v>30</v>
      </c>
      <c r="F251" s="8"/>
      <c r="G251" s="12">
        <v>49.480184475885245</v>
      </c>
      <c r="H251" s="8"/>
    </row>
    <row r="252" spans="1:8" ht="12.75">
      <c r="A252" s="23"/>
      <c r="B252" s="24"/>
      <c r="C252" s="30"/>
      <c r="D252" s="30"/>
      <c r="E252" s="10" t="s">
        <v>51</v>
      </c>
      <c r="F252" s="8"/>
      <c r="G252" s="12">
        <v>0</v>
      </c>
      <c r="H252" s="8"/>
    </row>
    <row r="253" spans="1:8" ht="12.75">
      <c r="A253" s="23"/>
      <c r="B253" s="24"/>
      <c r="C253" s="30"/>
      <c r="D253" s="30"/>
      <c r="E253" s="10" t="s">
        <v>35</v>
      </c>
      <c r="F253" s="8"/>
      <c r="G253" s="12">
        <v>72.93050887203938</v>
      </c>
      <c r="H253" s="8"/>
    </row>
    <row r="254" spans="1:8" ht="12.75">
      <c r="A254" s="23"/>
      <c r="B254" s="24"/>
      <c r="C254" s="30"/>
      <c r="D254" s="30"/>
      <c r="E254" s="10" t="s">
        <v>52</v>
      </c>
      <c r="F254" s="8"/>
      <c r="G254" s="12">
        <v>0</v>
      </c>
      <c r="H254" s="8"/>
    </row>
    <row r="255" spans="1:8" ht="12.75">
      <c r="A255" s="26"/>
      <c r="B255" s="27"/>
      <c r="C255" s="31"/>
      <c r="D255" s="31"/>
      <c r="E255" s="10" t="s">
        <v>53</v>
      </c>
      <c r="F255" s="8"/>
      <c r="G255" s="12">
        <v>136.48088798561713</v>
      </c>
      <c r="H255" s="8"/>
    </row>
    <row r="256" spans="1:8" ht="51">
      <c r="A256" s="20">
        <v>11</v>
      </c>
      <c r="B256" s="21" t="s">
        <v>86</v>
      </c>
      <c r="C256" s="29" t="s">
        <v>63</v>
      </c>
      <c r="D256" s="29" t="s">
        <v>66</v>
      </c>
      <c r="E256" s="10" t="s">
        <v>13</v>
      </c>
      <c r="F256" s="8"/>
      <c r="G256" s="12">
        <v>741.3038380364262</v>
      </c>
      <c r="H256" s="8"/>
    </row>
    <row r="257" spans="1:8" ht="12.75">
      <c r="A257" s="23"/>
      <c r="B257" s="24"/>
      <c r="C257" s="30"/>
      <c r="D257" s="30"/>
      <c r="E257" s="10" t="s">
        <v>44</v>
      </c>
      <c r="F257" s="8"/>
      <c r="G257" s="12">
        <v>0</v>
      </c>
      <c r="H257" s="8"/>
    </row>
    <row r="258" spans="1:8" ht="25.5">
      <c r="A258" s="23"/>
      <c r="B258" s="24"/>
      <c r="C258" s="30"/>
      <c r="D258" s="30"/>
      <c r="E258" s="10" t="s">
        <v>45</v>
      </c>
      <c r="F258" s="8"/>
      <c r="G258" s="12">
        <v>0</v>
      </c>
      <c r="H258" s="8"/>
    </row>
    <row r="259" spans="1:8" ht="25.5">
      <c r="A259" s="23"/>
      <c r="B259" s="24"/>
      <c r="C259" s="30"/>
      <c r="D259" s="30"/>
      <c r="E259" s="10" t="s">
        <v>14</v>
      </c>
      <c r="F259" s="8"/>
      <c r="G259" s="12">
        <v>449.4059251152974</v>
      </c>
      <c r="H259" s="8"/>
    </row>
    <row r="260" spans="1:8" ht="12.75">
      <c r="A260" s="23"/>
      <c r="B260" s="24"/>
      <c r="C260" s="30"/>
      <c r="D260" s="30"/>
      <c r="E260" s="10" t="s">
        <v>46</v>
      </c>
      <c r="F260" s="8"/>
      <c r="G260" s="12">
        <v>0</v>
      </c>
      <c r="H260" s="8"/>
    </row>
    <row r="261" spans="1:8" ht="12.75">
      <c r="A261" s="23"/>
      <c r="B261" s="24"/>
      <c r="C261" s="30"/>
      <c r="D261" s="30"/>
      <c r="E261" s="10" t="s">
        <v>15</v>
      </c>
      <c r="F261" s="8"/>
      <c r="G261" s="12">
        <v>48.014539201125615</v>
      </c>
      <c r="H261" s="8"/>
    </row>
    <row r="262" spans="1:8" ht="12.75">
      <c r="A262" s="23"/>
      <c r="B262" s="24"/>
      <c r="C262" s="30"/>
      <c r="D262" s="30"/>
      <c r="E262" s="10" t="s">
        <v>16</v>
      </c>
      <c r="F262" s="8"/>
      <c r="G262" s="12">
        <v>0</v>
      </c>
      <c r="H262" s="8"/>
    </row>
    <row r="263" spans="1:8" ht="12.75">
      <c r="A263" s="23"/>
      <c r="B263" s="24"/>
      <c r="C263" s="30"/>
      <c r="D263" s="30"/>
      <c r="E263" s="10" t="s">
        <v>47</v>
      </c>
      <c r="F263" s="8"/>
      <c r="G263" s="12">
        <v>0</v>
      </c>
      <c r="H263" s="8"/>
    </row>
    <row r="264" spans="1:8" ht="12.75">
      <c r="A264" s="23"/>
      <c r="B264" s="24"/>
      <c r="C264" s="30"/>
      <c r="D264" s="30"/>
      <c r="E264" s="10" t="s">
        <v>48</v>
      </c>
      <c r="F264" s="8"/>
      <c r="G264" s="12">
        <v>0</v>
      </c>
      <c r="H264" s="8"/>
    </row>
    <row r="265" spans="1:8" ht="12.75">
      <c r="A265" s="23"/>
      <c r="B265" s="24"/>
      <c r="C265" s="30"/>
      <c r="D265" s="30"/>
      <c r="E265" s="10" t="s">
        <v>18</v>
      </c>
      <c r="F265" s="8"/>
      <c r="G265" s="12">
        <v>0</v>
      </c>
      <c r="H265" s="8"/>
    </row>
    <row r="266" spans="1:8" ht="12.75">
      <c r="A266" s="23"/>
      <c r="B266" s="24"/>
      <c r="C266" s="30"/>
      <c r="D266" s="30"/>
      <c r="E266" s="10" t="s">
        <v>19</v>
      </c>
      <c r="F266" s="8"/>
      <c r="G266" s="12">
        <v>1107.891034159306</v>
      </c>
      <c r="H266" s="8"/>
    </row>
    <row r="267" spans="1:8" ht="12.75">
      <c r="A267" s="23"/>
      <c r="B267" s="24"/>
      <c r="C267" s="30"/>
      <c r="D267" s="30"/>
      <c r="E267" s="10" t="s">
        <v>20</v>
      </c>
      <c r="F267" s="8"/>
      <c r="G267" s="12">
        <v>112.79606034550144</v>
      </c>
      <c r="H267" s="8"/>
    </row>
    <row r="268" spans="1:8" ht="12.75">
      <c r="A268" s="23"/>
      <c r="B268" s="24"/>
      <c r="C268" s="30"/>
      <c r="D268" s="30"/>
      <c r="E268" s="10" t="s">
        <v>22</v>
      </c>
      <c r="F268" s="8"/>
      <c r="G268" s="12">
        <v>491.0693347924647</v>
      </c>
      <c r="H268" s="8"/>
    </row>
    <row r="269" spans="1:8" ht="12.75">
      <c r="A269" s="23"/>
      <c r="B269" s="24"/>
      <c r="C269" s="30"/>
      <c r="D269" s="30"/>
      <c r="E269" s="10" t="s">
        <v>49</v>
      </c>
      <c r="F269" s="8"/>
      <c r="G269" s="12">
        <v>9.145626514500117</v>
      </c>
      <c r="H269" s="8"/>
    </row>
    <row r="270" spans="1:8" ht="12.75">
      <c r="A270" s="23"/>
      <c r="B270" s="24"/>
      <c r="C270" s="30"/>
      <c r="D270" s="30"/>
      <c r="E270" s="10" t="s">
        <v>50</v>
      </c>
      <c r="F270" s="8"/>
      <c r="G270" s="12">
        <v>6.097084343000078</v>
      </c>
      <c r="H270" s="8"/>
    </row>
    <row r="271" spans="1:8" ht="12.75">
      <c r="A271" s="23"/>
      <c r="B271" s="24"/>
      <c r="C271" s="30"/>
      <c r="D271" s="30"/>
      <c r="E271" s="10" t="s">
        <v>24</v>
      </c>
      <c r="F271" s="8"/>
      <c r="G271" s="12">
        <v>147.34620495583522</v>
      </c>
      <c r="H271" s="8"/>
    </row>
    <row r="272" spans="1:8" ht="25.5">
      <c r="A272" s="23"/>
      <c r="B272" s="24"/>
      <c r="C272" s="30"/>
      <c r="D272" s="30"/>
      <c r="E272" s="10" t="s">
        <v>25</v>
      </c>
      <c r="F272" s="8"/>
      <c r="G272" s="12">
        <v>0</v>
      </c>
      <c r="H272" s="8"/>
    </row>
    <row r="273" spans="1:8" ht="25.5">
      <c r="A273" s="23"/>
      <c r="B273" s="24"/>
      <c r="C273" s="30"/>
      <c r="D273" s="30"/>
      <c r="E273" s="10" t="s">
        <v>28</v>
      </c>
      <c r="F273" s="8"/>
      <c r="G273" s="12">
        <v>0</v>
      </c>
      <c r="H273" s="8"/>
    </row>
    <row r="274" spans="1:8" ht="25.5">
      <c r="A274" s="23"/>
      <c r="B274" s="24"/>
      <c r="C274" s="30"/>
      <c r="D274" s="30"/>
      <c r="E274" s="10" t="s">
        <v>29</v>
      </c>
      <c r="F274" s="8"/>
      <c r="G274" s="12">
        <v>0</v>
      </c>
      <c r="H274" s="8"/>
    </row>
    <row r="275" spans="1:8" ht="25.5">
      <c r="A275" s="23"/>
      <c r="B275" s="24"/>
      <c r="C275" s="30"/>
      <c r="D275" s="30"/>
      <c r="E275" s="10" t="s">
        <v>30</v>
      </c>
      <c r="F275" s="8"/>
      <c r="G275" s="12">
        <v>53.60353318220901</v>
      </c>
      <c r="H275" s="8"/>
    </row>
    <row r="276" spans="1:8" ht="12.75">
      <c r="A276" s="23"/>
      <c r="B276" s="24"/>
      <c r="C276" s="30"/>
      <c r="D276" s="30"/>
      <c r="E276" s="10" t="s">
        <v>51</v>
      </c>
      <c r="F276" s="8"/>
      <c r="G276" s="12">
        <v>0</v>
      </c>
      <c r="H276" s="8"/>
    </row>
    <row r="277" spans="1:8" ht="12.75">
      <c r="A277" s="23"/>
      <c r="B277" s="24"/>
      <c r="C277" s="30"/>
      <c r="D277" s="30"/>
      <c r="E277" s="10" t="s">
        <v>35</v>
      </c>
      <c r="F277" s="8"/>
      <c r="G277" s="12">
        <v>79.00805127804267</v>
      </c>
      <c r="H277" s="8"/>
    </row>
    <row r="278" spans="1:8" ht="12.75">
      <c r="A278" s="23"/>
      <c r="B278" s="24"/>
      <c r="C278" s="30"/>
      <c r="D278" s="30"/>
      <c r="E278" s="10" t="s">
        <v>52</v>
      </c>
      <c r="F278" s="8"/>
      <c r="G278" s="12">
        <v>0</v>
      </c>
      <c r="H278" s="8"/>
    </row>
    <row r="279" spans="1:8" ht="12.75">
      <c r="A279" s="26"/>
      <c r="B279" s="27"/>
      <c r="C279" s="31"/>
      <c r="D279" s="31"/>
      <c r="E279" s="10" t="s">
        <v>53</v>
      </c>
      <c r="F279" s="8"/>
      <c r="G279" s="12">
        <v>147.8542953177519</v>
      </c>
      <c r="H279" s="8"/>
    </row>
    <row r="280" spans="1:8" ht="51">
      <c r="A280" s="20">
        <v>12</v>
      </c>
      <c r="B280" s="21" t="s">
        <v>87</v>
      </c>
      <c r="C280" s="29" t="s">
        <v>63</v>
      </c>
      <c r="D280" s="29" t="s">
        <v>67</v>
      </c>
      <c r="E280" s="10" t="s">
        <v>13</v>
      </c>
      <c r="F280" s="8"/>
      <c r="G280" s="12">
        <v>3820.5659344954274</v>
      </c>
      <c r="H280" s="8"/>
    </row>
    <row r="281" spans="1:8" ht="12.75">
      <c r="A281" s="23"/>
      <c r="B281" s="24"/>
      <c r="C281" s="30"/>
      <c r="D281" s="30"/>
      <c r="E281" s="10" t="s">
        <v>44</v>
      </c>
      <c r="F281" s="8"/>
      <c r="G281" s="12">
        <v>0</v>
      </c>
      <c r="H281" s="8"/>
    </row>
    <row r="282" spans="1:8" ht="25.5">
      <c r="A282" s="23"/>
      <c r="B282" s="24"/>
      <c r="C282" s="30"/>
      <c r="D282" s="30"/>
      <c r="E282" s="10" t="s">
        <v>45</v>
      </c>
      <c r="F282" s="8"/>
      <c r="G282" s="12">
        <v>0</v>
      </c>
      <c r="H282" s="8"/>
    </row>
    <row r="283" spans="1:8" ht="25.5">
      <c r="A283" s="23"/>
      <c r="B283" s="24"/>
      <c r="C283" s="30"/>
      <c r="D283" s="30"/>
      <c r="E283" s="10" t="s">
        <v>14</v>
      </c>
      <c r="F283" s="8"/>
      <c r="G283" s="12">
        <v>2316.168998671148</v>
      </c>
      <c r="H283" s="8"/>
    </row>
    <row r="284" spans="1:8" ht="12.75">
      <c r="A284" s="23"/>
      <c r="B284" s="24"/>
      <c r="C284" s="30"/>
      <c r="D284" s="30"/>
      <c r="E284" s="10" t="s">
        <v>46</v>
      </c>
      <c r="F284" s="8"/>
      <c r="G284" s="12">
        <v>0</v>
      </c>
      <c r="H284" s="8"/>
    </row>
    <row r="285" spans="1:8" ht="12.75">
      <c r="A285" s="23"/>
      <c r="B285" s="24"/>
      <c r="C285" s="30"/>
      <c r="D285" s="30"/>
      <c r="E285" s="10" t="s">
        <v>15</v>
      </c>
      <c r="F285" s="8"/>
      <c r="G285" s="12">
        <v>247.45954819041663</v>
      </c>
      <c r="H285" s="8"/>
    </row>
    <row r="286" spans="1:8" ht="12.75">
      <c r="A286" s="23"/>
      <c r="B286" s="24"/>
      <c r="C286" s="30"/>
      <c r="D286" s="30"/>
      <c r="E286" s="10" t="s">
        <v>16</v>
      </c>
      <c r="F286" s="8"/>
      <c r="G286" s="12">
        <v>0</v>
      </c>
      <c r="H286" s="8"/>
    </row>
    <row r="287" spans="1:8" ht="12.75">
      <c r="A287" s="23"/>
      <c r="B287" s="24"/>
      <c r="C287" s="30"/>
      <c r="D287" s="30"/>
      <c r="E287" s="10" t="s">
        <v>47</v>
      </c>
      <c r="F287" s="8"/>
      <c r="G287" s="12">
        <v>0</v>
      </c>
      <c r="H287" s="8"/>
    </row>
    <row r="288" spans="1:8" ht="12.75">
      <c r="A288" s="23"/>
      <c r="B288" s="24"/>
      <c r="C288" s="30"/>
      <c r="D288" s="30"/>
      <c r="E288" s="10" t="s">
        <v>48</v>
      </c>
      <c r="F288" s="8"/>
      <c r="G288" s="12">
        <v>0</v>
      </c>
      <c r="H288" s="8"/>
    </row>
    <row r="289" spans="1:8" ht="12.75">
      <c r="A289" s="23"/>
      <c r="B289" s="24"/>
      <c r="C289" s="30"/>
      <c r="D289" s="30"/>
      <c r="E289" s="10" t="s">
        <v>18</v>
      </c>
      <c r="F289" s="8"/>
      <c r="G289" s="12">
        <v>0</v>
      </c>
      <c r="H289" s="8"/>
    </row>
    <row r="290" spans="1:8" ht="12.75">
      <c r="A290" s="23"/>
      <c r="B290" s="24"/>
      <c r="C290" s="30"/>
      <c r="D290" s="30"/>
      <c r="E290" s="10" t="s">
        <v>19</v>
      </c>
      <c r="F290" s="8"/>
      <c r="G290" s="12">
        <v>5709.8999452825765</v>
      </c>
      <c r="H290" s="8"/>
    </row>
    <row r="291" spans="1:8" ht="12.75">
      <c r="A291" s="23"/>
      <c r="B291" s="24"/>
      <c r="C291" s="30"/>
      <c r="D291" s="30"/>
      <c r="E291" s="10" t="s">
        <v>20</v>
      </c>
      <c r="F291" s="8"/>
      <c r="G291" s="12">
        <v>581.3335417806612</v>
      </c>
      <c r="H291" s="8"/>
    </row>
    <row r="292" spans="1:8" ht="12.75">
      <c r="A292" s="23"/>
      <c r="B292" s="24"/>
      <c r="C292" s="30"/>
      <c r="D292" s="30"/>
      <c r="E292" s="10" t="s">
        <v>22</v>
      </c>
      <c r="F292" s="8"/>
      <c r="G292" s="12">
        <v>2530.895802391933</v>
      </c>
      <c r="H292" s="8"/>
    </row>
    <row r="293" spans="1:8" ht="12.75">
      <c r="A293" s="23"/>
      <c r="B293" s="24"/>
      <c r="C293" s="30"/>
      <c r="D293" s="30"/>
      <c r="E293" s="10" t="s">
        <v>49</v>
      </c>
      <c r="F293" s="8"/>
      <c r="G293" s="12">
        <v>47.13515203626984</v>
      </c>
      <c r="H293" s="8"/>
    </row>
    <row r="294" spans="1:8" ht="12.75">
      <c r="A294" s="23"/>
      <c r="B294" s="24"/>
      <c r="C294" s="30"/>
      <c r="D294" s="30"/>
      <c r="E294" s="10" t="s">
        <v>50</v>
      </c>
      <c r="F294" s="8"/>
      <c r="G294" s="12">
        <v>31.423434690846555</v>
      </c>
      <c r="H294" s="8"/>
    </row>
    <row r="295" spans="1:8" ht="12.75">
      <c r="A295" s="23"/>
      <c r="B295" s="24"/>
      <c r="C295" s="30"/>
      <c r="D295" s="30"/>
      <c r="E295" s="10" t="s">
        <v>24</v>
      </c>
      <c r="F295" s="8"/>
      <c r="G295" s="12">
        <v>759.3996716954583</v>
      </c>
      <c r="H295" s="8"/>
    </row>
    <row r="296" spans="1:8" ht="25.5">
      <c r="A296" s="23"/>
      <c r="B296" s="24"/>
      <c r="C296" s="30"/>
      <c r="D296" s="30"/>
      <c r="E296" s="10" t="s">
        <v>25</v>
      </c>
      <c r="F296" s="8"/>
      <c r="G296" s="12">
        <v>0</v>
      </c>
      <c r="H296" s="8"/>
    </row>
    <row r="297" spans="1:8" ht="25.5">
      <c r="A297" s="23"/>
      <c r="B297" s="24"/>
      <c r="C297" s="30"/>
      <c r="D297" s="30"/>
      <c r="E297" s="10" t="s">
        <v>28</v>
      </c>
      <c r="F297" s="8"/>
      <c r="G297" s="12">
        <v>0</v>
      </c>
      <c r="H297" s="8"/>
    </row>
    <row r="298" spans="1:8" ht="25.5">
      <c r="A298" s="23"/>
      <c r="B298" s="24"/>
      <c r="C298" s="30"/>
      <c r="D298" s="30"/>
      <c r="E298" s="10" t="s">
        <v>29</v>
      </c>
      <c r="F298" s="8"/>
      <c r="G298" s="12">
        <v>0</v>
      </c>
      <c r="H298" s="8"/>
    </row>
    <row r="299" spans="1:8" ht="25.5">
      <c r="A299" s="23"/>
      <c r="B299" s="24"/>
      <c r="C299" s="30"/>
      <c r="D299" s="30"/>
      <c r="E299" s="10" t="s">
        <v>30</v>
      </c>
      <c r="F299" s="8"/>
      <c r="G299" s="12">
        <v>276.26436332369263</v>
      </c>
      <c r="H299" s="8"/>
    </row>
    <row r="300" spans="1:8" ht="12.75">
      <c r="A300" s="23"/>
      <c r="B300" s="24"/>
      <c r="C300" s="30"/>
      <c r="D300" s="30"/>
      <c r="E300" s="10" t="s">
        <v>51</v>
      </c>
      <c r="F300" s="8"/>
      <c r="G300" s="12">
        <v>0</v>
      </c>
      <c r="H300" s="8"/>
    </row>
    <row r="301" spans="1:8" ht="12.75">
      <c r="A301" s="23"/>
      <c r="B301" s="24"/>
      <c r="C301" s="30"/>
      <c r="D301" s="30"/>
      <c r="E301" s="10" t="s">
        <v>35</v>
      </c>
      <c r="F301" s="8"/>
      <c r="G301" s="12">
        <v>407.19534120221994</v>
      </c>
      <c r="H301" s="8"/>
    </row>
    <row r="302" spans="1:8" ht="12.75">
      <c r="A302" s="23"/>
      <c r="B302" s="24"/>
      <c r="C302" s="30"/>
      <c r="D302" s="30"/>
      <c r="E302" s="10" t="s">
        <v>52</v>
      </c>
      <c r="F302" s="8"/>
      <c r="G302" s="12">
        <v>0</v>
      </c>
      <c r="H302" s="8"/>
    </row>
    <row r="303" spans="1:8" ht="12.75">
      <c r="A303" s="26"/>
      <c r="B303" s="27"/>
      <c r="C303" s="31"/>
      <c r="D303" s="31"/>
      <c r="E303" s="10" t="s">
        <v>53</v>
      </c>
      <c r="F303" s="8"/>
      <c r="G303" s="12">
        <v>762.018291253029</v>
      </c>
      <c r="H303" s="8"/>
    </row>
    <row r="304" spans="1:8" ht="51">
      <c r="A304" s="20">
        <v>13</v>
      </c>
      <c r="B304" s="21" t="s">
        <v>88</v>
      </c>
      <c r="C304" s="29"/>
      <c r="D304" s="29"/>
      <c r="E304" s="10" t="s">
        <v>13</v>
      </c>
      <c r="F304" s="8"/>
      <c r="G304" s="12">
        <v>49838.427264910504</v>
      </c>
      <c r="H304" s="8"/>
    </row>
    <row r="305" spans="1:8" ht="12.75">
      <c r="A305" s="23"/>
      <c r="B305" s="24"/>
      <c r="C305" s="30"/>
      <c r="D305" s="30"/>
      <c r="E305" s="10" t="s">
        <v>44</v>
      </c>
      <c r="F305" s="8"/>
      <c r="G305" s="12">
        <v>0</v>
      </c>
      <c r="H305" s="8"/>
    </row>
    <row r="306" spans="1:8" ht="25.5">
      <c r="A306" s="23"/>
      <c r="B306" s="24"/>
      <c r="C306" s="30"/>
      <c r="D306" s="30"/>
      <c r="E306" s="10" t="s">
        <v>45</v>
      </c>
      <c r="F306" s="8"/>
      <c r="G306" s="12">
        <v>0</v>
      </c>
      <c r="H306" s="8"/>
    </row>
    <row r="307" spans="1:8" ht="25.5">
      <c r="A307" s="23"/>
      <c r="B307" s="24"/>
      <c r="C307" s="30"/>
      <c r="D307" s="30"/>
      <c r="E307" s="10" t="s">
        <v>14</v>
      </c>
      <c r="F307" s="8"/>
      <c r="G307" s="12">
        <v>30213.90604236692</v>
      </c>
      <c r="H307" s="8"/>
    </row>
    <row r="308" spans="1:8" ht="12.75">
      <c r="A308" s="23"/>
      <c r="B308" s="24"/>
      <c r="C308" s="30"/>
      <c r="D308" s="30"/>
      <c r="E308" s="10" t="s">
        <v>46</v>
      </c>
      <c r="F308" s="8"/>
      <c r="G308" s="12">
        <v>0</v>
      </c>
      <c r="H308" s="8"/>
    </row>
    <row r="309" spans="1:8" ht="12.75">
      <c r="A309" s="23"/>
      <c r="B309" s="24"/>
      <c r="C309" s="30"/>
      <c r="D309" s="30"/>
      <c r="E309" s="10" t="s">
        <v>15</v>
      </c>
      <c r="F309" s="8"/>
      <c r="G309" s="12">
        <v>3228.054404752599</v>
      </c>
      <c r="H309" s="8"/>
    </row>
    <row r="310" spans="1:8" ht="12.75">
      <c r="A310" s="23"/>
      <c r="B310" s="24"/>
      <c r="C310" s="30"/>
      <c r="D310" s="30"/>
      <c r="E310" s="10" t="s">
        <v>16</v>
      </c>
      <c r="F310" s="8"/>
      <c r="G310" s="12">
        <v>0</v>
      </c>
      <c r="H310" s="8"/>
    </row>
    <row r="311" spans="1:8" ht="12.75">
      <c r="A311" s="23"/>
      <c r="B311" s="24"/>
      <c r="C311" s="30"/>
      <c r="D311" s="30"/>
      <c r="E311" s="10" t="s">
        <v>47</v>
      </c>
      <c r="F311" s="8"/>
      <c r="G311" s="12">
        <v>0</v>
      </c>
      <c r="H311" s="8"/>
    </row>
    <row r="312" spans="1:8" ht="12.75">
      <c r="A312" s="23"/>
      <c r="B312" s="24"/>
      <c r="C312" s="30"/>
      <c r="D312" s="30"/>
      <c r="E312" s="10" t="s">
        <v>48</v>
      </c>
      <c r="F312" s="8"/>
      <c r="G312" s="12">
        <v>0</v>
      </c>
      <c r="H312" s="8"/>
    </row>
    <row r="313" spans="1:8" ht="12.75">
      <c r="A313" s="23"/>
      <c r="B313" s="24"/>
      <c r="C313" s="30"/>
      <c r="D313" s="30"/>
      <c r="E313" s="10" t="s">
        <v>18</v>
      </c>
      <c r="F313" s="8"/>
      <c r="G313" s="12">
        <v>0</v>
      </c>
      <c r="H313" s="8"/>
    </row>
    <row r="314" spans="1:8" ht="12.75">
      <c r="A314" s="23"/>
      <c r="B314" s="24"/>
      <c r="C314" s="30"/>
      <c r="D314" s="30"/>
      <c r="E314" s="10" t="s">
        <v>19</v>
      </c>
      <c r="F314" s="8"/>
      <c r="G314" s="12">
        <v>74484.36645040257</v>
      </c>
      <c r="H314" s="8"/>
    </row>
    <row r="315" spans="1:8" ht="12.75">
      <c r="A315" s="23"/>
      <c r="B315" s="24"/>
      <c r="C315" s="30"/>
      <c r="D315" s="30"/>
      <c r="E315" s="10" t="s">
        <v>20</v>
      </c>
      <c r="F315" s="8"/>
      <c r="G315" s="12">
        <v>7583.365903228328</v>
      </c>
      <c r="H315" s="8"/>
    </row>
    <row r="316" spans="1:8" ht="12.75">
      <c r="A316" s="23"/>
      <c r="B316" s="24"/>
      <c r="C316" s="30"/>
      <c r="D316" s="30"/>
      <c r="E316" s="10" t="s">
        <v>22</v>
      </c>
      <c r="F316" s="8"/>
      <c r="G316" s="12">
        <v>33014.96912373955</v>
      </c>
      <c r="H316" s="8"/>
    </row>
    <row r="317" spans="1:8" ht="12.75">
      <c r="A317" s="23"/>
      <c r="B317" s="24"/>
      <c r="C317" s="30"/>
      <c r="D317" s="30"/>
      <c r="E317" s="10" t="s">
        <v>49</v>
      </c>
      <c r="F317" s="8"/>
      <c r="G317" s="12">
        <v>614.8675056671618</v>
      </c>
      <c r="H317" s="8"/>
    </row>
    <row r="318" spans="1:8" ht="12.75">
      <c r="A318" s="23"/>
      <c r="B318" s="24"/>
      <c r="C318" s="30"/>
      <c r="D318" s="30"/>
      <c r="E318" s="10" t="s">
        <v>50</v>
      </c>
      <c r="F318" s="8"/>
      <c r="G318" s="12">
        <v>409.9116704447745</v>
      </c>
      <c r="H318" s="8"/>
    </row>
    <row r="319" spans="1:8" ht="12.75">
      <c r="A319" s="23"/>
      <c r="B319" s="24"/>
      <c r="C319" s="30"/>
      <c r="D319" s="30"/>
      <c r="E319" s="10" t="s">
        <v>24</v>
      </c>
      <c r="F319" s="8"/>
      <c r="G319" s="12">
        <v>9906.198702415382</v>
      </c>
      <c r="H319" s="8"/>
    </row>
    <row r="320" spans="1:8" ht="25.5">
      <c r="A320" s="23"/>
      <c r="B320" s="24"/>
      <c r="C320" s="30"/>
      <c r="D320" s="30"/>
      <c r="E320" s="10" t="s">
        <v>25</v>
      </c>
      <c r="F320" s="8"/>
      <c r="G320" s="12">
        <v>0</v>
      </c>
      <c r="H320" s="8"/>
    </row>
    <row r="321" spans="1:8" ht="25.5">
      <c r="A321" s="23"/>
      <c r="B321" s="24"/>
      <c r="C321" s="30"/>
      <c r="D321" s="30"/>
      <c r="E321" s="10" t="s">
        <v>28</v>
      </c>
      <c r="F321" s="8"/>
      <c r="G321" s="12">
        <v>0</v>
      </c>
      <c r="H321" s="8"/>
    </row>
    <row r="322" spans="1:8" ht="25.5">
      <c r="A322" s="23"/>
      <c r="B322" s="24"/>
      <c r="C322" s="30"/>
      <c r="D322" s="30"/>
      <c r="E322" s="10" t="s">
        <v>29</v>
      </c>
      <c r="F322" s="8"/>
      <c r="G322" s="12">
        <v>0</v>
      </c>
      <c r="H322" s="8"/>
    </row>
    <row r="323" spans="1:8" ht="25.5">
      <c r="A323" s="23"/>
      <c r="B323" s="24"/>
      <c r="C323" s="30"/>
      <c r="D323" s="30"/>
      <c r="E323" s="10" t="s">
        <v>30</v>
      </c>
      <c r="F323" s="8"/>
      <c r="G323" s="12">
        <v>3603.8067693269754</v>
      </c>
      <c r="H323" s="8"/>
    </row>
    <row r="324" spans="1:8" ht="12.75">
      <c r="A324" s="23"/>
      <c r="B324" s="24"/>
      <c r="C324" s="30"/>
      <c r="D324" s="30"/>
      <c r="E324" s="10" t="s">
        <v>51</v>
      </c>
      <c r="F324" s="8"/>
      <c r="G324" s="12">
        <v>0</v>
      </c>
      <c r="H324" s="8"/>
    </row>
    <row r="325" spans="1:8" ht="12.75">
      <c r="A325" s="23"/>
      <c r="B325" s="24"/>
      <c r="C325" s="30"/>
      <c r="D325" s="30"/>
      <c r="E325" s="10" t="s">
        <v>35</v>
      </c>
      <c r="F325" s="8"/>
      <c r="G325" s="12">
        <v>5311.77206284687</v>
      </c>
      <c r="H325" s="8"/>
    </row>
    <row r="326" spans="1:8" ht="12.75">
      <c r="A326" s="23"/>
      <c r="B326" s="24"/>
      <c r="C326" s="30"/>
      <c r="D326" s="30"/>
      <c r="E326" s="10" t="s">
        <v>52</v>
      </c>
      <c r="F326" s="8"/>
      <c r="G326" s="12">
        <v>0</v>
      </c>
      <c r="H326" s="8"/>
    </row>
    <row r="327" spans="1:8" ht="12.75">
      <c r="A327" s="26"/>
      <c r="B327" s="27"/>
      <c r="C327" s="31"/>
      <c r="D327" s="31"/>
      <c r="E327" s="10" t="s">
        <v>53</v>
      </c>
      <c r="F327" s="8"/>
      <c r="G327" s="12">
        <v>9940.358008285782</v>
      </c>
      <c r="H327" s="8"/>
    </row>
    <row r="328" spans="1:8" ht="51">
      <c r="A328" s="20">
        <v>14</v>
      </c>
      <c r="B328" s="21" t="s">
        <v>89</v>
      </c>
      <c r="C328" s="29" t="s">
        <v>68</v>
      </c>
      <c r="D328" s="29" t="s">
        <v>69</v>
      </c>
      <c r="E328" s="10" t="s">
        <v>13</v>
      </c>
      <c r="F328" s="8"/>
      <c r="G328" s="12">
        <v>1510.54912842961</v>
      </c>
      <c r="H328" s="8"/>
    </row>
    <row r="329" spans="1:8" ht="12.75">
      <c r="A329" s="23"/>
      <c r="B329" s="24"/>
      <c r="C329" s="30"/>
      <c r="D329" s="30"/>
      <c r="E329" s="10" t="s">
        <v>44</v>
      </c>
      <c r="F329" s="8"/>
      <c r="G329" s="12">
        <v>0</v>
      </c>
      <c r="H329" s="8"/>
    </row>
    <row r="330" spans="1:8" ht="25.5">
      <c r="A330" s="23"/>
      <c r="B330" s="24"/>
      <c r="C330" s="30"/>
      <c r="D330" s="30"/>
      <c r="E330" s="10" t="s">
        <v>45</v>
      </c>
      <c r="F330" s="8"/>
      <c r="G330" s="12">
        <v>0</v>
      </c>
      <c r="H330" s="8"/>
    </row>
    <row r="331" spans="1:8" ht="25.5">
      <c r="A331" s="23"/>
      <c r="B331" s="24"/>
      <c r="C331" s="30"/>
      <c r="D331" s="30"/>
      <c r="E331" s="10" t="s">
        <v>14</v>
      </c>
      <c r="F331" s="8"/>
      <c r="G331" s="12">
        <v>915.7509966387868</v>
      </c>
      <c r="H331" s="8"/>
    </row>
    <row r="332" spans="1:8" ht="12.75">
      <c r="A332" s="23"/>
      <c r="B332" s="24"/>
      <c r="C332" s="30"/>
      <c r="D332" s="30"/>
      <c r="E332" s="10" t="s">
        <v>46</v>
      </c>
      <c r="F332" s="8"/>
      <c r="G332" s="12">
        <v>0</v>
      </c>
      <c r="H332" s="8"/>
    </row>
    <row r="333" spans="1:8" ht="12.75">
      <c r="A333" s="23"/>
      <c r="B333" s="24"/>
      <c r="C333" s="30"/>
      <c r="D333" s="30"/>
      <c r="E333" s="10" t="s">
        <v>15</v>
      </c>
      <c r="F333" s="8"/>
      <c r="G333" s="12">
        <v>97.83885718752443</v>
      </c>
      <c r="H333" s="8"/>
    </row>
    <row r="334" spans="1:8" ht="12.75">
      <c r="A334" s="23"/>
      <c r="B334" s="24"/>
      <c r="C334" s="30"/>
      <c r="D334" s="30"/>
      <c r="E334" s="10" t="s">
        <v>16</v>
      </c>
      <c r="F334" s="8"/>
      <c r="G334" s="12">
        <v>0</v>
      </c>
      <c r="H334" s="8"/>
    </row>
    <row r="335" spans="1:8" ht="12.75">
      <c r="A335" s="23"/>
      <c r="B335" s="24"/>
      <c r="C335" s="30"/>
      <c r="D335" s="30"/>
      <c r="E335" s="10" t="s">
        <v>47</v>
      </c>
      <c r="F335" s="8"/>
      <c r="G335" s="12">
        <v>0</v>
      </c>
      <c r="H335" s="8"/>
    </row>
    <row r="336" spans="1:8" ht="12.75">
      <c r="A336" s="23"/>
      <c r="B336" s="24"/>
      <c r="C336" s="30"/>
      <c r="D336" s="30"/>
      <c r="E336" s="10" t="s">
        <v>48</v>
      </c>
      <c r="F336" s="8"/>
      <c r="G336" s="12">
        <v>0</v>
      </c>
      <c r="H336" s="8"/>
    </row>
    <row r="337" spans="1:8" ht="12.75">
      <c r="A337" s="23"/>
      <c r="B337" s="24"/>
      <c r="C337" s="30"/>
      <c r="D337" s="30"/>
      <c r="E337" s="10" t="s">
        <v>18</v>
      </c>
      <c r="F337" s="8"/>
      <c r="G337" s="12">
        <v>0</v>
      </c>
      <c r="H337" s="8"/>
    </row>
    <row r="338" spans="1:8" ht="12.75">
      <c r="A338" s="23"/>
      <c r="B338" s="24"/>
      <c r="C338" s="30"/>
      <c r="D338" s="30"/>
      <c r="E338" s="10" t="s">
        <v>19</v>
      </c>
      <c r="F338" s="8"/>
      <c r="G338" s="12">
        <v>2257.541038067693</v>
      </c>
      <c r="H338" s="8"/>
    </row>
    <row r="339" spans="1:8" ht="12.75">
      <c r="A339" s="23"/>
      <c r="B339" s="24"/>
      <c r="C339" s="30"/>
      <c r="D339" s="30"/>
      <c r="E339" s="10" t="s">
        <v>20</v>
      </c>
      <c r="F339" s="8"/>
      <c r="G339" s="12">
        <v>229.8436645040256</v>
      </c>
      <c r="H339" s="8"/>
    </row>
    <row r="340" spans="1:8" ht="12.75">
      <c r="A340" s="23"/>
      <c r="B340" s="24"/>
      <c r="C340" s="30"/>
      <c r="D340" s="30"/>
      <c r="E340" s="10" t="s">
        <v>22</v>
      </c>
      <c r="F340" s="8"/>
      <c r="G340" s="12">
        <v>1000.6482060501837</v>
      </c>
      <c r="H340" s="8"/>
    </row>
    <row r="341" spans="1:8" ht="12.75">
      <c r="A341" s="23"/>
      <c r="B341" s="24"/>
      <c r="C341" s="30"/>
      <c r="D341" s="30"/>
      <c r="E341" s="10" t="s">
        <v>49</v>
      </c>
      <c r="F341" s="8"/>
      <c r="G341" s="12">
        <v>18.6359727976237</v>
      </c>
      <c r="H341" s="8"/>
    </row>
    <row r="342" spans="1:8" ht="12.75">
      <c r="A342" s="23"/>
      <c r="B342" s="24"/>
      <c r="C342" s="30"/>
      <c r="D342" s="30"/>
      <c r="E342" s="10" t="s">
        <v>50</v>
      </c>
      <c r="F342" s="8"/>
      <c r="G342" s="12">
        <v>12.423981865082466</v>
      </c>
      <c r="H342" s="8"/>
    </row>
    <row r="343" spans="1:8" ht="12.75">
      <c r="A343" s="23"/>
      <c r="B343" s="24"/>
      <c r="C343" s="30"/>
      <c r="D343" s="30"/>
      <c r="E343" s="10" t="s">
        <v>24</v>
      </c>
      <c r="F343" s="8"/>
      <c r="G343" s="12">
        <v>300.24622840615956</v>
      </c>
      <c r="H343" s="8"/>
    </row>
    <row r="344" spans="1:8" ht="25.5">
      <c r="A344" s="23"/>
      <c r="B344" s="24"/>
      <c r="C344" s="30"/>
      <c r="D344" s="30"/>
      <c r="E344" s="10" t="s">
        <v>25</v>
      </c>
      <c r="F344" s="8"/>
      <c r="G344" s="12">
        <v>0</v>
      </c>
      <c r="H344" s="8"/>
    </row>
    <row r="345" spans="1:8" ht="25.5">
      <c r="A345" s="23"/>
      <c r="B345" s="24"/>
      <c r="C345" s="30"/>
      <c r="D345" s="30"/>
      <c r="E345" s="10" t="s">
        <v>28</v>
      </c>
      <c r="F345" s="8"/>
      <c r="G345" s="12">
        <v>0</v>
      </c>
      <c r="H345" s="8"/>
    </row>
    <row r="346" spans="1:8" ht="25.5">
      <c r="A346" s="23"/>
      <c r="B346" s="24"/>
      <c r="C346" s="30"/>
      <c r="D346" s="30"/>
      <c r="E346" s="10" t="s">
        <v>29</v>
      </c>
      <c r="F346" s="8"/>
      <c r="G346" s="12">
        <v>0</v>
      </c>
      <c r="H346" s="8"/>
    </row>
    <row r="347" spans="1:8" ht="25.5">
      <c r="A347" s="23"/>
      <c r="B347" s="24"/>
      <c r="C347" s="30"/>
      <c r="D347" s="30"/>
      <c r="E347" s="10" t="s">
        <v>30</v>
      </c>
      <c r="F347" s="8"/>
      <c r="G347" s="12">
        <v>109.22750723051668</v>
      </c>
      <c r="H347" s="8"/>
    </row>
    <row r="348" spans="1:8" ht="12.75">
      <c r="A348" s="23"/>
      <c r="B348" s="24"/>
      <c r="C348" s="30"/>
      <c r="D348" s="30"/>
      <c r="E348" s="10" t="s">
        <v>51</v>
      </c>
      <c r="F348" s="8"/>
      <c r="G348" s="12">
        <v>0</v>
      </c>
      <c r="H348" s="8"/>
    </row>
    <row r="349" spans="1:8" ht="12.75">
      <c r="A349" s="23"/>
      <c r="B349" s="24"/>
      <c r="C349" s="30"/>
      <c r="D349" s="30"/>
      <c r="E349" s="10" t="s">
        <v>35</v>
      </c>
      <c r="F349" s="8"/>
      <c r="G349" s="12">
        <v>160.99409833502696</v>
      </c>
      <c r="H349" s="8"/>
    </row>
    <row r="350" spans="1:8" ht="12.75">
      <c r="A350" s="23"/>
      <c r="B350" s="24"/>
      <c r="C350" s="30"/>
      <c r="D350" s="30"/>
      <c r="E350" s="10" t="s">
        <v>52</v>
      </c>
      <c r="F350" s="8"/>
      <c r="G350" s="12">
        <v>0</v>
      </c>
      <c r="H350" s="8"/>
    </row>
    <row r="351" spans="1:8" ht="12.75">
      <c r="A351" s="26"/>
      <c r="B351" s="27"/>
      <c r="C351" s="31"/>
      <c r="D351" s="31"/>
      <c r="E351" s="10" t="s">
        <v>53</v>
      </c>
      <c r="F351" s="8"/>
      <c r="G351" s="12">
        <v>301.2815602282498</v>
      </c>
      <c r="H351" s="8"/>
    </row>
    <row r="352" spans="1:8" ht="51">
      <c r="A352" s="20">
        <v>15</v>
      </c>
      <c r="B352" s="21" t="s">
        <v>90</v>
      </c>
      <c r="C352" s="29" t="s">
        <v>68</v>
      </c>
      <c r="D352" s="29" t="s">
        <v>70</v>
      </c>
      <c r="E352" s="10" t="s">
        <v>13</v>
      </c>
      <c r="F352" s="8"/>
      <c r="G352" s="12">
        <v>68.4280465879778</v>
      </c>
      <c r="H352" s="8"/>
    </row>
    <row r="353" spans="1:8" ht="12.75">
      <c r="A353" s="23"/>
      <c r="B353" s="24"/>
      <c r="C353" s="30"/>
      <c r="D353" s="30"/>
      <c r="E353" s="10" t="s">
        <v>44</v>
      </c>
      <c r="F353" s="8"/>
      <c r="G353" s="12">
        <v>0</v>
      </c>
      <c r="H353" s="8"/>
    </row>
    <row r="354" spans="1:8" ht="25.5">
      <c r="A354" s="23"/>
      <c r="B354" s="24"/>
      <c r="C354" s="30"/>
      <c r="D354" s="30"/>
      <c r="E354" s="10" t="s">
        <v>45</v>
      </c>
      <c r="F354" s="8"/>
      <c r="G354" s="12">
        <v>0</v>
      </c>
      <c r="H354" s="8"/>
    </row>
    <row r="355" spans="1:8" ht="25.5">
      <c r="A355" s="23"/>
      <c r="B355" s="24"/>
      <c r="C355" s="30"/>
      <c r="D355" s="30"/>
      <c r="E355" s="10" t="s">
        <v>14</v>
      </c>
      <c r="F355" s="8"/>
      <c r="G355" s="12">
        <v>41.48362385679668</v>
      </c>
      <c r="H355" s="8"/>
    </row>
    <row r="356" spans="1:8" ht="12.75">
      <c r="A356" s="23"/>
      <c r="B356" s="24"/>
      <c r="C356" s="30"/>
      <c r="D356" s="30"/>
      <c r="E356" s="10" t="s">
        <v>46</v>
      </c>
      <c r="F356" s="8"/>
      <c r="G356" s="12">
        <v>0</v>
      </c>
      <c r="H356" s="8"/>
    </row>
    <row r="357" spans="1:8" ht="12.75">
      <c r="A357" s="23"/>
      <c r="B357" s="24"/>
      <c r="C357" s="30"/>
      <c r="D357" s="30"/>
      <c r="E357" s="10" t="s">
        <v>15</v>
      </c>
      <c r="F357" s="8"/>
      <c r="G357" s="12">
        <v>4.432111310873133</v>
      </c>
      <c r="H357" s="8"/>
    </row>
    <row r="358" spans="1:8" ht="12.75">
      <c r="A358" s="23"/>
      <c r="B358" s="24"/>
      <c r="C358" s="30"/>
      <c r="D358" s="30"/>
      <c r="E358" s="10" t="s">
        <v>16</v>
      </c>
      <c r="F358" s="8"/>
      <c r="G358" s="12">
        <v>0</v>
      </c>
      <c r="H358" s="8"/>
    </row>
    <row r="359" spans="1:8" ht="12.75">
      <c r="A359" s="23"/>
      <c r="B359" s="24"/>
      <c r="C359" s="30"/>
      <c r="D359" s="30"/>
      <c r="E359" s="10" t="s">
        <v>47</v>
      </c>
      <c r="F359" s="8"/>
      <c r="G359" s="12">
        <v>0</v>
      </c>
      <c r="H359" s="8"/>
    </row>
    <row r="360" spans="1:8" ht="12.75">
      <c r="A360" s="23"/>
      <c r="B360" s="24"/>
      <c r="C360" s="30"/>
      <c r="D360" s="30"/>
      <c r="E360" s="10" t="s">
        <v>48</v>
      </c>
      <c r="F360" s="8"/>
      <c r="G360" s="12">
        <v>0</v>
      </c>
      <c r="H360" s="8"/>
    </row>
    <row r="361" spans="1:8" ht="12.75">
      <c r="A361" s="23"/>
      <c r="B361" s="24"/>
      <c r="C361" s="30"/>
      <c r="D361" s="30"/>
      <c r="E361" s="10" t="s">
        <v>18</v>
      </c>
      <c r="F361" s="8"/>
      <c r="G361" s="12">
        <v>0</v>
      </c>
      <c r="H361" s="8"/>
    </row>
    <row r="362" spans="1:8" ht="12.75">
      <c r="A362" s="23"/>
      <c r="B362" s="24"/>
      <c r="C362" s="30"/>
      <c r="D362" s="30"/>
      <c r="E362" s="10" t="s">
        <v>19</v>
      </c>
      <c r="F362" s="8"/>
      <c r="G362" s="12">
        <v>102.26686469162823</v>
      </c>
      <c r="H362" s="8"/>
    </row>
    <row r="363" spans="1:8" ht="12.75">
      <c r="A363" s="23"/>
      <c r="B363" s="24"/>
      <c r="C363" s="30"/>
      <c r="D363" s="30"/>
      <c r="E363" s="10" t="s">
        <v>20</v>
      </c>
      <c r="F363" s="8"/>
      <c r="G363" s="12">
        <v>10.41194403189244</v>
      </c>
      <c r="H363" s="8"/>
    </row>
    <row r="364" spans="1:8" ht="12.75">
      <c r="A364" s="23"/>
      <c r="B364" s="24"/>
      <c r="C364" s="30"/>
      <c r="D364" s="30"/>
      <c r="E364" s="10" t="s">
        <v>22</v>
      </c>
      <c r="F364" s="8"/>
      <c r="G364" s="12">
        <v>45.32947705776597</v>
      </c>
      <c r="H364" s="8"/>
    </row>
    <row r="365" spans="1:8" ht="12.75">
      <c r="A365" s="23"/>
      <c r="B365" s="24"/>
      <c r="C365" s="30"/>
      <c r="D365" s="30"/>
      <c r="E365" s="10" t="s">
        <v>49</v>
      </c>
      <c r="F365" s="8"/>
      <c r="G365" s="12">
        <v>0.8442116782615493</v>
      </c>
      <c r="H365" s="8"/>
    </row>
    <row r="366" spans="1:8" ht="12.75">
      <c r="A366" s="23"/>
      <c r="B366" s="24"/>
      <c r="C366" s="30"/>
      <c r="D366" s="30"/>
      <c r="E366" s="10" t="s">
        <v>50</v>
      </c>
      <c r="F366" s="8"/>
      <c r="G366" s="12">
        <v>0.5628077855076995</v>
      </c>
      <c r="H366" s="8"/>
    </row>
    <row r="367" spans="1:8" ht="12.75">
      <c r="A367" s="23"/>
      <c r="B367" s="24"/>
      <c r="C367" s="30"/>
      <c r="D367" s="30"/>
      <c r="E367" s="10" t="s">
        <v>24</v>
      </c>
      <c r="F367" s="8"/>
      <c r="G367" s="12">
        <v>13.601188149769403</v>
      </c>
      <c r="H367" s="8"/>
    </row>
    <row r="368" spans="1:8" ht="25.5">
      <c r="A368" s="23"/>
      <c r="B368" s="24"/>
      <c r="C368" s="30"/>
      <c r="D368" s="30"/>
      <c r="E368" s="10" t="s">
        <v>25</v>
      </c>
      <c r="F368" s="8"/>
      <c r="G368" s="12">
        <v>0</v>
      </c>
      <c r="H368" s="8"/>
    </row>
    <row r="369" spans="1:8" ht="25.5">
      <c r="A369" s="23"/>
      <c r="B369" s="24"/>
      <c r="C369" s="30"/>
      <c r="D369" s="30"/>
      <c r="E369" s="10" t="s">
        <v>28</v>
      </c>
      <c r="F369" s="8"/>
      <c r="G369" s="12">
        <v>0</v>
      </c>
      <c r="H369" s="8"/>
    </row>
    <row r="370" spans="1:8" ht="25.5">
      <c r="A370" s="23"/>
      <c r="B370" s="24"/>
      <c r="C370" s="30"/>
      <c r="D370" s="30"/>
      <c r="E370" s="10" t="s">
        <v>29</v>
      </c>
      <c r="F370" s="8"/>
      <c r="G370" s="12">
        <v>0</v>
      </c>
      <c r="H370" s="8"/>
    </row>
    <row r="371" spans="1:8" ht="25.5">
      <c r="A371" s="23"/>
      <c r="B371" s="24"/>
      <c r="C371" s="30"/>
      <c r="D371" s="30"/>
      <c r="E371" s="10" t="s">
        <v>30</v>
      </c>
      <c r="F371" s="8"/>
      <c r="G371" s="12">
        <v>4.948018447588524</v>
      </c>
      <c r="H371" s="8"/>
    </row>
    <row r="372" spans="1:8" ht="12.75">
      <c r="A372" s="23"/>
      <c r="B372" s="24"/>
      <c r="C372" s="30"/>
      <c r="D372" s="30"/>
      <c r="E372" s="10" t="s">
        <v>51</v>
      </c>
      <c r="F372" s="8"/>
      <c r="G372" s="12">
        <v>0</v>
      </c>
      <c r="H372" s="8"/>
    </row>
    <row r="373" spans="1:8" ht="12.75">
      <c r="A373" s="23"/>
      <c r="B373" s="24"/>
      <c r="C373" s="30"/>
      <c r="D373" s="30"/>
      <c r="E373" s="10" t="s">
        <v>35</v>
      </c>
      <c r="F373" s="8"/>
      <c r="G373" s="12">
        <v>7.293050887203939</v>
      </c>
      <c r="H373" s="8"/>
    </row>
    <row r="374" spans="1:8" ht="12.75">
      <c r="A374" s="23"/>
      <c r="B374" s="24"/>
      <c r="C374" s="30"/>
      <c r="D374" s="30"/>
      <c r="E374" s="10" t="s">
        <v>52</v>
      </c>
      <c r="F374" s="8"/>
      <c r="G374" s="12">
        <v>0</v>
      </c>
      <c r="H374" s="8"/>
    </row>
    <row r="375" spans="1:8" ht="12.75">
      <c r="A375" s="26"/>
      <c r="B375" s="27"/>
      <c r="C375" s="31"/>
      <c r="D375" s="31"/>
      <c r="E375" s="10" t="s">
        <v>53</v>
      </c>
      <c r="F375" s="8"/>
      <c r="G375" s="12">
        <v>13.648088798561712</v>
      </c>
      <c r="H375" s="8"/>
    </row>
    <row r="376" spans="1:8" ht="51">
      <c r="A376" s="20">
        <v>16</v>
      </c>
      <c r="B376" s="21" t="s">
        <v>91</v>
      </c>
      <c r="C376" s="29" t="s">
        <v>68</v>
      </c>
      <c r="D376" s="29" t="s">
        <v>71</v>
      </c>
      <c r="E376" s="10" t="s">
        <v>13</v>
      </c>
      <c r="F376" s="8"/>
      <c r="G376" s="12">
        <v>399.16360509653714</v>
      </c>
      <c r="H376" s="8"/>
    </row>
    <row r="377" spans="1:8" ht="12.75">
      <c r="A377" s="23"/>
      <c r="B377" s="24"/>
      <c r="C377" s="30"/>
      <c r="D377" s="30"/>
      <c r="E377" s="10" t="s">
        <v>44</v>
      </c>
      <c r="F377" s="8"/>
      <c r="G377" s="12">
        <v>0</v>
      </c>
      <c r="H377" s="8"/>
    </row>
    <row r="378" spans="1:8" ht="25.5">
      <c r="A378" s="23"/>
      <c r="B378" s="24"/>
      <c r="C378" s="30"/>
      <c r="D378" s="30"/>
      <c r="E378" s="10" t="s">
        <v>45</v>
      </c>
      <c r="F378" s="8"/>
      <c r="G378" s="12">
        <v>0</v>
      </c>
      <c r="H378" s="8"/>
    </row>
    <row r="379" spans="1:8" ht="25.5">
      <c r="A379" s="23"/>
      <c r="B379" s="24"/>
      <c r="C379" s="30"/>
      <c r="D379" s="30"/>
      <c r="E379" s="10" t="s">
        <v>14</v>
      </c>
      <c r="F379" s="8"/>
      <c r="G379" s="12">
        <v>241.98780583131398</v>
      </c>
      <c r="H379" s="8"/>
    </row>
    <row r="380" spans="1:8" ht="12.75">
      <c r="A380" s="23"/>
      <c r="B380" s="24"/>
      <c r="C380" s="30"/>
      <c r="D380" s="30"/>
      <c r="E380" s="10" t="s">
        <v>46</v>
      </c>
      <c r="F380" s="8"/>
      <c r="G380" s="12">
        <v>0</v>
      </c>
      <c r="H380" s="8"/>
    </row>
    <row r="381" spans="1:8" ht="12.75">
      <c r="A381" s="23"/>
      <c r="B381" s="24"/>
      <c r="C381" s="30"/>
      <c r="D381" s="30"/>
      <c r="E381" s="10" t="s">
        <v>15</v>
      </c>
      <c r="F381" s="8"/>
      <c r="G381" s="12">
        <v>25.853982646759945</v>
      </c>
      <c r="H381" s="8"/>
    </row>
    <row r="382" spans="1:8" ht="12.75">
      <c r="A382" s="23"/>
      <c r="B382" s="24"/>
      <c r="C382" s="30"/>
      <c r="D382" s="30"/>
      <c r="E382" s="10" t="s">
        <v>16</v>
      </c>
      <c r="F382" s="8"/>
      <c r="G382" s="12">
        <v>0</v>
      </c>
      <c r="H382" s="8"/>
    </row>
    <row r="383" spans="1:8" ht="12.75">
      <c r="A383" s="23"/>
      <c r="B383" s="24"/>
      <c r="C383" s="30"/>
      <c r="D383" s="30"/>
      <c r="E383" s="10" t="s">
        <v>47</v>
      </c>
      <c r="F383" s="8"/>
      <c r="G383" s="12">
        <v>0</v>
      </c>
      <c r="H383" s="8"/>
    </row>
    <row r="384" spans="1:8" ht="12.75">
      <c r="A384" s="23"/>
      <c r="B384" s="24"/>
      <c r="C384" s="30"/>
      <c r="D384" s="30"/>
      <c r="E384" s="10" t="s">
        <v>48</v>
      </c>
      <c r="F384" s="8"/>
      <c r="G384" s="12">
        <v>0</v>
      </c>
      <c r="H384" s="8"/>
    </row>
    <row r="385" spans="1:8" ht="12.75">
      <c r="A385" s="23"/>
      <c r="B385" s="24"/>
      <c r="C385" s="30"/>
      <c r="D385" s="30"/>
      <c r="E385" s="10" t="s">
        <v>18</v>
      </c>
      <c r="F385" s="8"/>
      <c r="G385" s="12">
        <v>0</v>
      </c>
      <c r="H385" s="8"/>
    </row>
    <row r="386" spans="1:8" ht="12.75">
      <c r="A386" s="23"/>
      <c r="B386" s="24"/>
      <c r="C386" s="30"/>
      <c r="D386" s="30"/>
      <c r="E386" s="10" t="s">
        <v>19</v>
      </c>
      <c r="F386" s="8"/>
      <c r="G386" s="12">
        <v>596.5567107011647</v>
      </c>
      <c r="H386" s="8"/>
    </row>
    <row r="387" spans="1:8" ht="12.75">
      <c r="A387" s="23"/>
      <c r="B387" s="24"/>
      <c r="C387" s="30"/>
      <c r="D387" s="30"/>
      <c r="E387" s="10" t="s">
        <v>20</v>
      </c>
      <c r="F387" s="8"/>
      <c r="G387" s="12">
        <v>60.73634018603923</v>
      </c>
      <c r="H387" s="8"/>
    </row>
    <row r="388" spans="1:8" ht="12.75">
      <c r="A388" s="23"/>
      <c r="B388" s="24"/>
      <c r="C388" s="30"/>
      <c r="D388" s="30"/>
      <c r="E388" s="10" t="s">
        <v>22</v>
      </c>
      <c r="F388" s="8"/>
      <c r="G388" s="12">
        <v>264.4219495036348</v>
      </c>
      <c r="H388" s="8"/>
    </row>
    <row r="389" spans="1:8" ht="12.75">
      <c r="A389" s="23"/>
      <c r="B389" s="24"/>
      <c r="C389" s="30"/>
      <c r="D389" s="30"/>
      <c r="E389" s="10" t="s">
        <v>49</v>
      </c>
      <c r="F389" s="8"/>
      <c r="G389" s="12">
        <v>4.924568123192371</v>
      </c>
      <c r="H389" s="8"/>
    </row>
    <row r="390" spans="1:8" ht="12.75">
      <c r="A390" s="23"/>
      <c r="B390" s="24"/>
      <c r="C390" s="30"/>
      <c r="D390" s="30"/>
      <c r="E390" s="10" t="s">
        <v>50</v>
      </c>
      <c r="F390" s="8"/>
      <c r="G390" s="12">
        <v>3.2830454154615802</v>
      </c>
      <c r="H390" s="8"/>
    </row>
    <row r="391" spans="1:8" ht="12.75">
      <c r="A391" s="23"/>
      <c r="B391" s="24"/>
      <c r="C391" s="30"/>
      <c r="D391" s="30"/>
      <c r="E391" s="10" t="s">
        <v>24</v>
      </c>
      <c r="F391" s="8"/>
      <c r="G391" s="12">
        <v>79.34026420698818</v>
      </c>
      <c r="H391" s="8"/>
    </row>
    <row r="392" spans="1:8" ht="25.5">
      <c r="A392" s="23"/>
      <c r="B392" s="24"/>
      <c r="C392" s="30"/>
      <c r="D392" s="30"/>
      <c r="E392" s="10" t="s">
        <v>25</v>
      </c>
      <c r="F392" s="8"/>
      <c r="G392" s="12">
        <v>0</v>
      </c>
      <c r="H392" s="8"/>
    </row>
    <row r="393" spans="1:8" ht="25.5">
      <c r="A393" s="23"/>
      <c r="B393" s="24"/>
      <c r="C393" s="30"/>
      <c r="D393" s="30"/>
      <c r="E393" s="10" t="s">
        <v>28</v>
      </c>
      <c r="F393" s="8"/>
      <c r="G393" s="12">
        <v>0</v>
      </c>
      <c r="H393" s="8"/>
    </row>
    <row r="394" spans="1:8" ht="25.5">
      <c r="A394" s="23"/>
      <c r="B394" s="24"/>
      <c r="C394" s="30"/>
      <c r="D394" s="30"/>
      <c r="E394" s="10" t="s">
        <v>29</v>
      </c>
      <c r="F394" s="8"/>
      <c r="G394" s="12">
        <v>0</v>
      </c>
      <c r="H394" s="8"/>
    </row>
    <row r="395" spans="1:8" ht="25.5">
      <c r="A395" s="23"/>
      <c r="B395" s="24"/>
      <c r="C395" s="30"/>
      <c r="D395" s="30"/>
      <c r="E395" s="10" t="s">
        <v>30</v>
      </c>
      <c r="F395" s="8"/>
      <c r="G395" s="12">
        <v>28.86344094426639</v>
      </c>
      <c r="H395" s="8"/>
    </row>
    <row r="396" spans="1:8" ht="12.75">
      <c r="A396" s="23"/>
      <c r="B396" s="24"/>
      <c r="C396" s="30"/>
      <c r="D396" s="30"/>
      <c r="E396" s="10" t="s">
        <v>51</v>
      </c>
      <c r="F396" s="8"/>
      <c r="G396" s="12">
        <v>0</v>
      </c>
      <c r="H396" s="8"/>
    </row>
    <row r="397" spans="1:8" ht="12.75">
      <c r="A397" s="23"/>
      <c r="B397" s="24"/>
      <c r="C397" s="30"/>
      <c r="D397" s="30"/>
      <c r="E397" s="10" t="s">
        <v>35</v>
      </c>
      <c r="F397" s="8"/>
      <c r="G397" s="12">
        <v>42.54279684202297</v>
      </c>
      <c r="H397" s="8"/>
    </row>
    <row r="398" spans="1:8" ht="12.75">
      <c r="A398" s="23"/>
      <c r="B398" s="24"/>
      <c r="C398" s="30"/>
      <c r="D398" s="30"/>
      <c r="E398" s="10" t="s">
        <v>52</v>
      </c>
      <c r="F398" s="8"/>
      <c r="G398" s="12">
        <v>0</v>
      </c>
      <c r="H398" s="8"/>
    </row>
    <row r="399" spans="1:8" ht="12.75">
      <c r="A399" s="26"/>
      <c r="B399" s="27"/>
      <c r="C399" s="31"/>
      <c r="D399" s="31"/>
      <c r="E399" s="10" t="s">
        <v>53</v>
      </c>
      <c r="F399" s="8"/>
      <c r="G399" s="12">
        <v>79.61385132494333</v>
      </c>
      <c r="H399" s="8"/>
    </row>
    <row r="400" spans="1:8" ht="51">
      <c r="A400" s="20">
        <v>17</v>
      </c>
      <c r="B400" s="32" t="s">
        <v>92</v>
      </c>
      <c r="C400" s="29" t="s">
        <v>68</v>
      </c>
      <c r="D400" s="29" t="s">
        <v>72</v>
      </c>
      <c r="E400" s="10" t="s">
        <v>13</v>
      </c>
      <c r="F400" s="8"/>
      <c r="G400" s="12">
        <v>330.73555850855934</v>
      </c>
      <c r="H400" s="8"/>
    </row>
    <row r="401" spans="1:8" ht="12.75">
      <c r="A401" s="23"/>
      <c r="B401" s="33"/>
      <c r="C401" s="30"/>
      <c r="D401" s="30"/>
      <c r="E401" s="10" t="s">
        <v>44</v>
      </c>
      <c r="F401" s="8"/>
      <c r="G401" s="12">
        <v>0</v>
      </c>
      <c r="H401" s="8"/>
    </row>
    <row r="402" spans="1:8" ht="25.5">
      <c r="A402" s="23"/>
      <c r="B402" s="33"/>
      <c r="C402" s="30"/>
      <c r="D402" s="30"/>
      <c r="E402" s="10" t="s">
        <v>45</v>
      </c>
      <c r="F402" s="8"/>
      <c r="G402" s="12">
        <v>0</v>
      </c>
      <c r="H402" s="8"/>
    </row>
    <row r="403" spans="1:8" ht="25.5">
      <c r="A403" s="23"/>
      <c r="B403" s="33"/>
      <c r="C403" s="30"/>
      <c r="D403" s="30"/>
      <c r="E403" s="10" t="s">
        <v>14</v>
      </c>
      <c r="F403" s="8"/>
      <c r="G403" s="12">
        <v>200.5041819745173</v>
      </c>
      <c r="H403" s="8"/>
    </row>
    <row r="404" spans="1:8" ht="12.75">
      <c r="A404" s="23"/>
      <c r="B404" s="33"/>
      <c r="C404" s="30"/>
      <c r="D404" s="30"/>
      <c r="E404" s="10" t="s">
        <v>46</v>
      </c>
      <c r="F404" s="8"/>
      <c r="G404" s="12">
        <v>0</v>
      </c>
      <c r="H404" s="8"/>
    </row>
    <row r="405" spans="1:8" ht="12.75">
      <c r="A405" s="23"/>
      <c r="B405" s="33"/>
      <c r="C405" s="30"/>
      <c r="D405" s="30"/>
      <c r="E405" s="10" t="s">
        <v>15</v>
      </c>
      <c r="F405" s="8"/>
      <c r="G405" s="12">
        <v>21.42187133588681</v>
      </c>
      <c r="H405" s="8"/>
    </row>
    <row r="406" spans="1:8" ht="12.75">
      <c r="A406" s="23"/>
      <c r="B406" s="33"/>
      <c r="C406" s="30"/>
      <c r="D406" s="30"/>
      <c r="E406" s="10" t="s">
        <v>16</v>
      </c>
      <c r="F406" s="8"/>
      <c r="G406" s="12">
        <v>0</v>
      </c>
      <c r="H406" s="8"/>
    </row>
    <row r="407" spans="1:8" ht="12.75">
      <c r="A407" s="23"/>
      <c r="B407" s="33"/>
      <c r="C407" s="30"/>
      <c r="D407" s="30"/>
      <c r="E407" s="10" t="s">
        <v>47</v>
      </c>
      <c r="F407" s="8"/>
      <c r="G407" s="12">
        <v>0</v>
      </c>
      <c r="H407" s="8"/>
    </row>
    <row r="408" spans="1:8" ht="12.75">
      <c r="A408" s="23"/>
      <c r="B408" s="33"/>
      <c r="C408" s="30"/>
      <c r="D408" s="30"/>
      <c r="E408" s="10" t="s">
        <v>48</v>
      </c>
      <c r="F408" s="8"/>
      <c r="G408" s="12">
        <v>0</v>
      </c>
      <c r="H408" s="8"/>
    </row>
    <row r="409" spans="1:8" ht="12.75">
      <c r="A409" s="23"/>
      <c r="B409" s="33"/>
      <c r="C409" s="30"/>
      <c r="D409" s="30"/>
      <c r="E409" s="10" t="s">
        <v>18</v>
      </c>
      <c r="F409" s="8"/>
      <c r="G409" s="12">
        <v>0</v>
      </c>
      <c r="H409" s="8"/>
    </row>
    <row r="410" spans="1:8" ht="12.75">
      <c r="A410" s="23"/>
      <c r="B410" s="33"/>
      <c r="C410" s="30"/>
      <c r="D410" s="30"/>
      <c r="E410" s="10" t="s">
        <v>19</v>
      </c>
      <c r="F410" s="8"/>
      <c r="G410" s="12">
        <v>494.2898460095364</v>
      </c>
      <c r="H410" s="8"/>
    </row>
    <row r="411" spans="1:8" ht="12.75">
      <c r="A411" s="23"/>
      <c r="B411" s="33"/>
      <c r="C411" s="30"/>
      <c r="D411" s="30"/>
      <c r="E411" s="10" t="s">
        <v>20</v>
      </c>
      <c r="F411" s="8"/>
      <c r="G411" s="12">
        <v>50.32439615414679</v>
      </c>
      <c r="H411" s="8"/>
    </row>
    <row r="412" spans="1:8" ht="12.75">
      <c r="A412" s="23"/>
      <c r="B412" s="33"/>
      <c r="C412" s="30"/>
      <c r="D412" s="30"/>
      <c r="E412" s="10" t="s">
        <v>22</v>
      </c>
      <c r="F412" s="8"/>
      <c r="G412" s="12">
        <v>219.09247244586882</v>
      </c>
      <c r="H412" s="8"/>
    </row>
    <row r="413" spans="1:8" ht="12.75">
      <c r="A413" s="23"/>
      <c r="B413" s="33"/>
      <c r="C413" s="30"/>
      <c r="D413" s="30"/>
      <c r="E413" s="10" t="s">
        <v>49</v>
      </c>
      <c r="F413" s="8"/>
      <c r="G413" s="12">
        <v>4.080356444930821</v>
      </c>
      <c r="H413" s="8"/>
    </row>
    <row r="414" spans="1:8" ht="12.75">
      <c r="A414" s="23"/>
      <c r="B414" s="33"/>
      <c r="C414" s="30"/>
      <c r="D414" s="30"/>
      <c r="E414" s="10" t="s">
        <v>50</v>
      </c>
      <c r="F414" s="8"/>
      <c r="G414" s="12">
        <v>2.7202376299538806</v>
      </c>
      <c r="H414" s="8"/>
    </row>
    <row r="415" spans="1:8" ht="12.75">
      <c r="A415" s="23"/>
      <c r="B415" s="33"/>
      <c r="C415" s="30"/>
      <c r="D415" s="30"/>
      <c r="E415" s="10" t="s">
        <v>24</v>
      </c>
      <c r="F415" s="8"/>
      <c r="G415" s="12">
        <v>65.73907605721878</v>
      </c>
      <c r="H415" s="8"/>
    </row>
    <row r="416" spans="1:8" ht="25.5">
      <c r="A416" s="23"/>
      <c r="B416" s="33"/>
      <c r="C416" s="30"/>
      <c r="D416" s="30"/>
      <c r="E416" s="10" t="s">
        <v>25</v>
      </c>
      <c r="F416" s="8"/>
      <c r="G416" s="12">
        <v>0</v>
      </c>
      <c r="H416" s="8"/>
    </row>
    <row r="417" spans="1:8" ht="25.5">
      <c r="A417" s="23"/>
      <c r="B417" s="33"/>
      <c r="C417" s="30"/>
      <c r="D417" s="30"/>
      <c r="E417" s="10" t="s">
        <v>28</v>
      </c>
      <c r="F417" s="8"/>
      <c r="G417" s="12">
        <v>0</v>
      </c>
      <c r="H417" s="8"/>
    </row>
    <row r="418" spans="1:8" ht="25.5">
      <c r="A418" s="23"/>
      <c r="B418" s="33"/>
      <c r="C418" s="30"/>
      <c r="D418" s="30"/>
      <c r="E418" s="10" t="s">
        <v>29</v>
      </c>
      <c r="F418" s="8"/>
      <c r="G418" s="12">
        <v>0</v>
      </c>
      <c r="H418" s="8"/>
    </row>
    <row r="419" spans="1:8" ht="25.5">
      <c r="A419" s="23"/>
      <c r="B419" s="33"/>
      <c r="C419" s="30"/>
      <c r="D419" s="30"/>
      <c r="E419" s="10" t="s">
        <v>30</v>
      </c>
      <c r="F419" s="8"/>
      <c r="G419" s="12">
        <v>23.915422496677866</v>
      </c>
      <c r="H419" s="8"/>
    </row>
    <row r="420" spans="1:8" ht="12.75">
      <c r="A420" s="23"/>
      <c r="B420" s="33"/>
      <c r="C420" s="30"/>
      <c r="D420" s="30"/>
      <c r="E420" s="10" t="s">
        <v>51</v>
      </c>
      <c r="F420" s="8"/>
      <c r="G420" s="12">
        <v>0</v>
      </c>
      <c r="H420" s="8"/>
    </row>
    <row r="421" spans="1:8" ht="12.75">
      <c r="A421" s="23"/>
      <c r="B421" s="33"/>
      <c r="C421" s="30"/>
      <c r="D421" s="30"/>
      <c r="E421" s="10" t="s">
        <v>35</v>
      </c>
      <c r="F421" s="8"/>
      <c r="G421" s="12">
        <v>35.24974595481903</v>
      </c>
      <c r="H421" s="8"/>
    </row>
    <row r="422" spans="1:8" ht="12.75">
      <c r="A422" s="23"/>
      <c r="B422" s="33"/>
      <c r="C422" s="30"/>
      <c r="D422" s="30"/>
      <c r="E422" s="10" t="s">
        <v>52</v>
      </c>
      <c r="F422" s="8"/>
      <c r="G422" s="12">
        <v>0</v>
      </c>
      <c r="H422" s="8"/>
    </row>
    <row r="423" spans="1:8" ht="12.75">
      <c r="A423" s="26"/>
      <c r="B423" s="34"/>
      <c r="C423" s="31"/>
      <c r="D423" s="31"/>
      <c r="E423" s="10" t="s">
        <v>53</v>
      </c>
      <c r="F423" s="8"/>
      <c r="G423" s="12">
        <v>65.96576252638161</v>
      </c>
      <c r="H423" s="8"/>
    </row>
    <row r="424" spans="1:8" ht="51">
      <c r="A424" s="20">
        <v>18</v>
      </c>
      <c r="B424" s="32" t="s">
        <v>93</v>
      </c>
      <c r="C424" s="29" t="s">
        <v>68</v>
      </c>
      <c r="D424" s="29" t="s">
        <v>73</v>
      </c>
      <c r="E424" s="10" t="s">
        <v>13</v>
      </c>
      <c r="F424" s="8"/>
      <c r="G424" s="12">
        <v>15.966544203861487</v>
      </c>
      <c r="H424" s="8"/>
    </row>
    <row r="425" spans="1:8" ht="12.75">
      <c r="A425" s="23"/>
      <c r="B425" s="33"/>
      <c r="C425" s="30"/>
      <c r="D425" s="30"/>
      <c r="E425" s="10" t="s">
        <v>44</v>
      </c>
      <c r="F425" s="8"/>
      <c r="G425" s="12">
        <v>0</v>
      </c>
      <c r="H425" s="8"/>
    </row>
    <row r="426" spans="1:8" ht="25.5">
      <c r="A426" s="23"/>
      <c r="B426" s="33"/>
      <c r="C426" s="30"/>
      <c r="D426" s="30"/>
      <c r="E426" s="10" t="s">
        <v>45</v>
      </c>
      <c r="F426" s="8"/>
      <c r="G426" s="12">
        <v>0</v>
      </c>
      <c r="H426" s="8"/>
    </row>
    <row r="427" spans="1:8" ht="25.5">
      <c r="A427" s="23"/>
      <c r="B427" s="33"/>
      <c r="C427" s="30"/>
      <c r="D427" s="30"/>
      <c r="E427" s="10" t="s">
        <v>14</v>
      </c>
      <c r="F427" s="8"/>
      <c r="G427" s="12">
        <v>9.67951223325256</v>
      </c>
      <c r="H427" s="8"/>
    </row>
    <row r="428" spans="1:8" ht="12.75">
      <c r="A428" s="23"/>
      <c r="B428" s="33"/>
      <c r="C428" s="30"/>
      <c r="D428" s="30"/>
      <c r="E428" s="10" t="s">
        <v>46</v>
      </c>
      <c r="F428" s="8"/>
      <c r="G428" s="12">
        <v>0</v>
      </c>
      <c r="H428" s="8"/>
    </row>
    <row r="429" spans="1:8" ht="12.75">
      <c r="A429" s="23"/>
      <c r="B429" s="33"/>
      <c r="C429" s="30"/>
      <c r="D429" s="30"/>
      <c r="E429" s="10" t="s">
        <v>15</v>
      </c>
      <c r="F429" s="8"/>
      <c r="G429" s="12">
        <v>1.034159305870398</v>
      </c>
      <c r="H429" s="8"/>
    </row>
    <row r="430" spans="1:8" ht="12.75">
      <c r="A430" s="23"/>
      <c r="B430" s="33"/>
      <c r="C430" s="30"/>
      <c r="D430" s="30"/>
      <c r="E430" s="10" t="s">
        <v>16</v>
      </c>
      <c r="F430" s="8"/>
      <c r="G430" s="12">
        <v>0</v>
      </c>
      <c r="H430" s="8"/>
    </row>
    <row r="431" spans="1:8" ht="12.75">
      <c r="A431" s="23"/>
      <c r="B431" s="33"/>
      <c r="C431" s="30"/>
      <c r="D431" s="30"/>
      <c r="E431" s="10" t="s">
        <v>47</v>
      </c>
      <c r="F431" s="8"/>
      <c r="G431" s="12">
        <v>0</v>
      </c>
      <c r="H431" s="8"/>
    </row>
    <row r="432" spans="1:8" ht="12.75">
      <c r="A432" s="23"/>
      <c r="B432" s="33"/>
      <c r="C432" s="30"/>
      <c r="D432" s="30"/>
      <c r="E432" s="10" t="s">
        <v>48</v>
      </c>
      <c r="F432" s="8"/>
      <c r="G432" s="12">
        <v>0</v>
      </c>
      <c r="H432" s="8"/>
    </row>
    <row r="433" spans="1:8" ht="12.75">
      <c r="A433" s="23"/>
      <c r="B433" s="33"/>
      <c r="C433" s="30"/>
      <c r="D433" s="30"/>
      <c r="E433" s="10" t="s">
        <v>18</v>
      </c>
      <c r="F433" s="8"/>
      <c r="G433" s="12">
        <v>0</v>
      </c>
      <c r="H433" s="8"/>
    </row>
    <row r="434" spans="1:8" ht="12.75">
      <c r="A434" s="23"/>
      <c r="B434" s="33"/>
      <c r="C434" s="30"/>
      <c r="D434" s="30"/>
      <c r="E434" s="10" t="s">
        <v>19</v>
      </c>
      <c r="F434" s="8"/>
      <c r="G434" s="12">
        <v>23.862268428046587</v>
      </c>
      <c r="H434" s="8"/>
    </row>
    <row r="435" spans="1:8" ht="12.75">
      <c r="A435" s="23"/>
      <c r="B435" s="33"/>
      <c r="C435" s="30"/>
      <c r="D435" s="30"/>
      <c r="E435" s="10" t="s">
        <v>20</v>
      </c>
      <c r="F435" s="8"/>
      <c r="G435" s="12">
        <v>2.4294536074415696</v>
      </c>
      <c r="H435" s="8"/>
    </row>
    <row r="436" spans="1:8" ht="12.75">
      <c r="A436" s="23"/>
      <c r="B436" s="33"/>
      <c r="C436" s="30"/>
      <c r="D436" s="30"/>
      <c r="E436" s="10" t="s">
        <v>22</v>
      </c>
      <c r="F436" s="8"/>
      <c r="G436" s="12">
        <v>10.576877980145394</v>
      </c>
      <c r="H436" s="8"/>
    </row>
    <row r="437" spans="1:8" ht="12.75">
      <c r="A437" s="23"/>
      <c r="B437" s="33"/>
      <c r="C437" s="30"/>
      <c r="D437" s="30"/>
      <c r="E437" s="10" t="s">
        <v>49</v>
      </c>
      <c r="F437" s="8"/>
      <c r="G437" s="12">
        <v>0.19698272492769484</v>
      </c>
      <c r="H437" s="8"/>
    </row>
    <row r="438" spans="1:8" ht="12.75">
      <c r="A438" s="23"/>
      <c r="B438" s="33"/>
      <c r="C438" s="30"/>
      <c r="D438" s="30"/>
      <c r="E438" s="10" t="s">
        <v>50</v>
      </c>
      <c r="F438" s="8"/>
      <c r="G438" s="12">
        <v>0.1313218166184632</v>
      </c>
      <c r="H438" s="8"/>
    </row>
    <row r="439" spans="1:8" ht="12.75">
      <c r="A439" s="23"/>
      <c r="B439" s="33"/>
      <c r="C439" s="30"/>
      <c r="D439" s="30"/>
      <c r="E439" s="10" t="s">
        <v>24</v>
      </c>
      <c r="F439" s="8"/>
      <c r="G439" s="12">
        <v>3.1736105682795275</v>
      </c>
      <c r="H439" s="8"/>
    </row>
    <row r="440" spans="1:8" ht="25.5">
      <c r="A440" s="23"/>
      <c r="B440" s="33"/>
      <c r="C440" s="30"/>
      <c r="D440" s="30"/>
      <c r="E440" s="10" t="s">
        <v>25</v>
      </c>
      <c r="F440" s="8"/>
      <c r="G440" s="12">
        <v>0</v>
      </c>
      <c r="H440" s="8"/>
    </row>
    <row r="441" spans="1:8" ht="25.5">
      <c r="A441" s="23"/>
      <c r="B441" s="33"/>
      <c r="C441" s="30"/>
      <c r="D441" s="30"/>
      <c r="E441" s="10" t="s">
        <v>28</v>
      </c>
      <c r="F441" s="8"/>
      <c r="G441" s="12">
        <v>0</v>
      </c>
      <c r="H441" s="8"/>
    </row>
    <row r="442" spans="1:8" ht="25.5">
      <c r="A442" s="23"/>
      <c r="B442" s="33"/>
      <c r="C442" s="30"/>
      <c r="D442" s="30"/>
      <c r="E442" s="10" t="s">
        <v>29</v>
      </c>
      <c r="F442" s="8"/>
      <c r="G442" s="12">
        <v>0</v>
      </c>
      <c r="H442" s="8"/>
    </row>
    <row r="443" spans="1:8" ht="25.5">
      <c r="A443" s="23"/>
      <c r="B443" s="33"/>
      <c r="C443" s="30"/>
      <c r="D443" s="30"/>
      <c r="E443" s="10" t="s">
        <v>30</v>
      </c>
      <c r="F443" s="8"/>
      <c r="G443" s="12">
        <v>1.1545376377706558</v>
      </c>
      <c r="H443" s="8"/>
    </row>
    <row r="444" spans="1:8" ht="12.75">
      <c r="A444" s="23"/>
      <c r="B444" s="33"/>
      <c r="C444" s="30"/>
      <c r="D444" s="30"/>
      <c r="E444" s="10" t="s">
        <v>51</v>
      </c>
      <c r="F444" s="8"/>
      <c r="G444" s="12">
        <v>0</v>
      </c>
      <c r="H444" s="8"/>
    </row>
    <row r="445" spans="1:8" ht="12.75">
      <c r="A445" s="23"/>
      <c r="B445" s="33"/>
      <c r="C445" s="30"/>
      <c r="D445" s="30"/>
      <c r="E445" s="10" t="s">
        <v>35</v>
      </c>
      <c r="F445" s="8"/>
      <c r="G445" s="12">
        <v>1.7017118736809191</v>
      </c>
      <c r="H445" s="8"/>
    </row>
    <row r="446" spans="1:8" ht="12.75">
      <c r="A446" s="23"/>
      <c r="B446" s="33"/>
      <c r="C446" s="30"/>
      <c r="D446" s="30"/>
      <c r="E446" s="10" t="s">
        <v>52</v>
      </c>
      <c r="F446" s="8"/>
      <c r="G446" s="12">
        <v>0</v>
      </c>
      <c r="H446" s="8"/>
    </row>
    <row r="447" spans="1:8" ht="12.75">
      <c r="A447" s="26"/>
      <c r="B447" s="34"/>
      <c r="C447" s="31"/>
      <c r="D447" s="31"/>
      <c r="E447" s="10" t="s">
        <v>53</v>
      </c>
      <c r="F447" s="8"/>
      <c r="G447" s="12">
        <v>3.184554052997733</v>
      </c>
      <c r="H447" s="8"/>
    </row>
    <row r="448" spans="1:8" ht="51">
      <c r="A448" s="20">
        <v>19</v>
      </c>
      <c r="B448" s="32" t="s">
        <v>94</v>
      </c>
      <c r="C448" s="29" t="s">
        <v>74</v>
      </c>
      <c r="D448" s="29" t="s">
        <v>75</v>
      </c>
      <c r="E448" s="10" t="s">
        <v>13</v>
      </c>
      <c r="F448" s="8"/>
      <c r="G448" s="12">
        <v>9579.926522316893</v>
      </c>
      <c r="H448" s="8"/>
    </row>
    <row r="449" spans="1:8" ht="12.75">
      <c r="A449" s="23"/>
      <c r="B449" s="33"/>
      <c r="C449" s="30"/>
      <c r="D449" s="30"/>
      <c r="E449" s="10" t="s">
        <v>44</v>
      </c>
      <c r="F449" s="8"/>
      <c r="G449" s="12">
        <v>0</v>
      </c>
      <c r="H449" s="8"/>
    </row>
    <row r="450" spans="1:8" ht="25.5">
      <c r="A450" s="23"/>
      <c r="B450" s="33"/>
      <c r="C450" s="30"/>
      <c r="D450" s="30"/>
      <c r="E450" s="10" t="s">
        <v>45</v>
      </c>
      <c r="F450" s="8"/>
      <c r="G450" s="12">
        <v>0</v>
      </c>
      <c r="H450" s="8"/>
    </row>
    <row r="451" spans="1:8" ht="25.5">
      <c r="A451" s="23"/>
      <c r="B451" s="33"/>
      <c r="C451" s="30"/>
      <c r="D451" s="30"/>
      <c r="E451" s="10" t="s">
        <v>14</v>
      </c>
      <c r="F451" s="8"/>
      <c r="G451" s="12">
        <v>5807.707339951536</v>
      </c>
      <c r="H451" s="8"/>
    </row>
    <row r="452" spans="1:8" ht="12.75">
      <c r="A452" s="23"/>
      <c r="B452" s="33"/>
      <c r="C452" s="30"/>
      <c r="D452" s="30"/>
      <c r="E452" s="10" t="s">
        <v>46</v>
      </c>
      <c r="F452" s="8"/>
      <c r="G452" s="12">
        <v>0</v>
      </c>
      <c r="H452" s="8"/>
    </row>
    <row r="453" spans="1:8" ht="12.75">
      <c r="A453" s="23"/>
      <c r="B453" s="33"/>
      <c r="C453" s="30"/>
      <c r="D453" s="30"/>
      <c r="E453" s="10" t="s">
        <v>15</v>
      </c>
      <c r="F453" s="8"/>
      <c r="G453" s="12">
        <v>620.4955835222387</v>
      </c>
      <c r="H453" s="8"/>
    </row>
    <row r="454" spans="1:8" ht="12.75">
      <c r="A454" s="23"/>
      <c r="B454" s="33"/>
      <c r="C454" s="30"/>
      <c r="D454" s="30"/>
      <c r="E454" s="10" t="s">
        <v>16</v>
      </c>
      <c r="F454" s="8"/>
      <c r="G454" s="12">
        <v>0</v>
      </c>
      <c r="H454" s="8"/>
    </row>
    <row r="455" spans="1:8" ht="12.75">
      <c r="A455" s="23"/>
      <c r="B455" s="33"/>
      <c r="C455" s="30"/>
      <c r="D455" s="30"/>
      <c r="E455" s="10" t="s">
        <v>47</v>
      </c>
      <c r="F455" s="8"/>
      <c r="G455" s="12">
        <v>0</v>
      </c>
      <c r="H455" s="8"/>
    </row>
    <row r="456" spans="1:8" ht="12.75">
      <c r="A456" s="23"/>
      <c r="B456" s="33"/>
      <c r="C456" s="30"/>
      <c r="D456" s="30"/>
      <c r="E456" s="10" t="s">
        <v>48</v>
      </c>
      <c r="F456" s="8"/>
      <c r="G456" s="12">
        <v>0</v>
      </c>
      <c r="H456" s="8"/>
    </row>
    <row r="457" spans="1:8" ht="12.75">
      <c r="A457" s="23"/>
      <c r="B457" s="33"/>
      <c r="C457" s="30"/>
      <c r="D457" s="30"/>
      <c r="E457" s="10" t="s">
        <v>18</v>
      </c>
      <c r="F457" s="8"/>
      <c r="G457" s="12">
        <v>0</v>
      </c>
      <c r="H457" s="8"/>
    </row>
    <row r="458" spans="1:8" ht="12.75">
      <c r="A458" s="23"/>
      <c r="B458" s="33"/>
      <c r="C458" s="30"/>
      <c r="D458" s="30"/>
      <c r="E458" s="10" t="s">
        <v>19</v>
      </c>
      <c r="F458" s="8"/>
      <c r="G458" s="12">
        <v>14317.361056827953</v>
      </c>
      <c r="H458" s="8"/>
    </row>
    <row r="459" spans="1:8" ht="12.75">
      <c r="A459" s="23"/>
      <c r="B459" s="33"/>
      <c r="C459" s="30"/>
      <c r="D459" s="30"/>
      <c r="E459" s="10" t="s">
        <v>20</v>
      </c>
      <c r="F459" s="8"/>
      <c r="G459" s="12">
        <v>1457.6721644649417</v>
      </c>
      <c r="H459" s="8"/>
    </row>
    <row r="460" spans="1:8" ht="12.75">
      <c r="A460" s="23"/>
      <c r="B460" s="33"/>
      <c r="C460" s="30"/>
      <c r="D460" s="30"/>
      <c r="E460" s="10" t="s">
        <v>22</v>
      </c>
      <c r="F460" s="8"/>
      <c r="G460" s="12">
        <v>6346.126788087236</v>
      </c>
      <c r="H460" s="8"/>
    </row>
    <row r="461" spans="1:8" ht="12.75">
      <c r="A461" s="23"/>
      <c r="B461" s="33"/>
      <c r="C461" s="30"/>
      <c r="D461" s="30"/>
      <c r="E461" s="10" t="s">
        <v>49</v>
      </c>
      <c r="F461" s="8"/>
      <c r="G461" s="12">
        <v>118.1896349566169</v>
      </c>
      <c r="H461" s="8"/>
    </row>
    <row r="462" spans="1:8" ht="12.75">
      <c r="A462" s="23"/>
      <c r="B462" s="33"/>
      <c r="C462" s="30"/>
      <c r="D462" s="30"/>
      <c r="E462" s="10" t="s">
        <v>50</v>
      </c>
      <c r="F462" s="8"/>
      <c r="G462" s="12">
        <v>78.79308997107793</v>
      </c>
      <c r="H462" s="8"/>
    </row>
    <row r="463" spans="1:8" ht="12.75">
      <c r="A463" s="23"/>
      <c r="B463" s="33"/>
      <c r="C463" s="30"/>
      <c r="D463" s="30"/>
      <c r="E463" s="10" t="s">
        <v>24</v>
      </c>
      <c r="F463" s="8"/>
      <c r="G463" s="12">
        <v>1904.1663409677165</v>
      </c>
      <c r="H463" s="8"/>
    </row>
    <row r="464" spans="1:8" ht="25.5">
      <c r="A464" s="23"/>
      <c r="B464" s="33"/>
      <c r="C464" s="30"/>
      <c r="D464" s="30"/>
      <c r="E464" s="10" t="s">
        <v>25</v>
      </c>
      <c r="F464" s="8"/>
      <c r="G464" s="12">
        <v>0</v>
      </c>
      <c r="H464" s="8"/>
    </row>
    <row r="465" spans="1:8" ht="25.5">
      <c r="A465" s="23"/>
      <c r="B465" s="33"/>
      <c r="C465" s="30"/>
      <c r="D465" s="30"/>
      <c r="E465" s="10" t="s">
        <v>28</v>
      </c>
      <c r="F465" s="8"/>
      <c r="G465" s="12">
        <v>0</v>
      </c>
      <c r="H465" s="8"/>
    </row>
    <row r="466" spans="1:8" ht="25.5">
      <c r="A466" s="23"/>
      <c r="B466" s="33"/>
      <c r="C466" s="30"/>
      <c r="D466" s="30"/>
      <c r="E466" s="10" t="s">
        <v>29</v>
      </c>
      <c r="F466" s="8"/>
      <c r="G466" s="12">
        <v>0</v>
      </c>
      <c r="H466" s="8"/>
    </row>
    <row r="467" spans="1:8" ht="25.5">
      <c r="A467" s="23"/>
      <c r="B467" s="33"/>
      <c r="C467" s="30"/>
      <c r="D467" s="30"/>
      <c r="E467" s="10" t="s">
        <v>30</v>
      </c>
      <c r="F467" s="8"/>
      <c r="G467" s="12">
        <v>692.7225826623934</v>
      </c>
      <c r="H467" s="8"/>
    </row>
    <row r="468" spans="1:8" ht="12.75">
      <c r="A468" s="23"/>
      <c r="B468" s="33"/>
      <c r="C468" s="30"/>
      <c r="D468" s="30"/>
      <c r="E468" s="10" t="s">
        <v>51</v>
      </c>
      <c r="F468" s="8"/>
      <c r="G468" s="12">
        <v>0</v>
      </c>
      <c r="H468" s="8"/>
    </row>
    <row r="469" spans="1:8" ht="12.75">
      <c r="A469" s="23"/>
      <c r="B469" s="33"/>
      <c r="C469" s="30"/>
      <c r="D469" s="30"/>
      <c r="E469" s="10" t="s">
        <v>35</v>
      </c>
      <c r="F469" s="8"/>
      <c r="G469" s="12">
        <v>1021.0271242085515</v>
      </c>
      <c r="H469" s="8"/>
    </row>
    <row r="470" spans="1:8" ht="12.75">
      <c r="A470" s="23"/>
      <c r="B470" s="33"/>
      <c r="C470" s="30"/>
      <c r="D470" s="30"/>
      <c r="E470" s="10" t="s">
        <v>52</v>
      </c>
      <c r="F470" s="8"/>
      <c r="G470" s="12">
        <v>0</v>
      </c>
      <c r="H470" s="8"/>
    </row>
    <row r="471" spans="1:8" ht="12.75">
      <c r="A471" s="26"/>
      <c r="B471" s="34"/>
      <c r="C471" s="31"/>
      <c r="D471" s="31"/>
      <c r="E471" s="10" t="s">
        <v>53</v>
      </c>
      <c r="F471" s="8"/>
      <c r="G471" s="12">
        <v>1910.73243179864</v>
      </c>
      <c r="H471" s="8"/>
    </row>
    <row r="472" spans="1:8" ht="51">
      <c r="A472" s="20">
        <v>20</v>
      </c>
      <c r="B472" s="32" t="s">
        <v>95</v>
      </c>
      <c r="C472" s="29" t="s">
        <v>76</v>
      </c>
      <c r="D472" s="29" t="s">
        <v>77</v>
      </c>
      <c r="E472" s="10" t="s">
        <v>13</v>
      </c>
      <c r="F472" s="8"/>
      <c r="G472" s="12">
        <v>16707.848041897912</v>
      </c>
      <c r="H472" s="8"/>
    </row>
    <row r="473" spans="1:8" ht="12.75">
      <c r="A473" s="23"/>
      <c r="B473" s="33"/>
      <c r="C473" s="30"/>
      <c r="D473" s="30"/>
      <c r="E473" s="10" t="s">
        <v>44</v>
      </c>
      <c r="F473" s="8"/>
      <c r="G473" s="12">
        <v>0</v>
      </c>
      <c r="H473" s="8"/>
    </row>
    <row r="474" spans="1:8" ht="25.5">
      <c r="A474" s="23"/>
      <c r="B474" s="33"/>
      <c r="C474" s="30"/>
      <c r="D474" s="30"/>
      <c r="E474" s="10" t="s">
        <v>45</v>
      </c>
      <c r="F474" s="8"/>
      <c r="G474" s="12">
        <v>0</v>
      </c>
      <c r="H474" s="8"/>
    </row>
    <row r="475" spans="1:8" ht="25.5">
      <c r="A475" s="23"/>
      <c r="B475" s="33"/>
      <c r="C475" s="30"/>
      <c r="D475" s="30"/>
      <c r="E475" s="10" t="s">
        <v>14</v>
      </c>
      <c r="F475" s="8"/>
      <c r="G475" s="12">
        <v>10128.918158367858</v>
      </c>
      <c r="H475" s="8"/>
    </row>
    <row r="476" spans="1:8" ht="12.75">
      <c r="A476" s="23"/>
      <c r="B476" s="33"/>
      <c r="C476" s="30"/>
      <c r="D476" s="30"/>
      <c r="E476" s="10" t="s">
        <v>46</v>
      </c>
      <c r="F476" s="8"/>
      <c r="G476" s="12">
        <v>0</v>
      </c>
      <c r="H476" s="8"/>
    </row>
    <row r="477" spans="1:8" ht="12.75">
      <c r="A477" s="23"/>
      <c r="B477" s="33"/>
      <c r="C477" s="30"/>
      <c r="D477" s="30"/>
      <c r="E477" s="10" t="s">
        <v>15</v>
      </c>
      <c r="F477" s="8"/>
      <c r="G477" s="12">
        <v>1082.1738450715234</v>
      </c>
      <c r="H477" s="8"/>
    </row>
    <row r="478" spans="1:8" ht="12.75">
      <c r="A478" s="23"/>
      <c r="B478" s="33"/>
      <c r="C478" s="30"/>
      <c r="D478" s="30"/>
      <c r="E478" s="10" t="s">
        <v>16</v>
      </c>
      <c r="F478" s="8"/>
      <c r="G478" s="12">
        <v>0</v>
      </c>
      <c r="H478" s="8"/>
    </row>
    <row r="479" spans="1:8" ht="12.75">
      <c r="A479" s="23"/>
      <c r="B479" s="33"/>
      <c r="C479" s="30"/>
      <c r="D479" s="30"/>
      <c r="E479" s="10" t="s">
        <v>47</v>
      </c>
      <c r="F479" s="8"/>
      <c r="G479" s="12">
        <v>0</v>
      </c>
      <c r="H479" s="8"/>
    </row>
    <row r="480" spans="1:8" ht="12.75">
      <c r="A480" s="23"/>
      <c r="B480" s="33"/>
      <c r="C480" s="30"/>
      <c r="D480" s="30"/>
      <c r="E480" s="10" t="s">
        <v>48</v>
      </c>
      <c r="F480" s="8"/>
      <c r="G480" s="12">
        <v>0</v>
      </c>
      <c r="H480" s="8"/>
    </row>
    <row r="481" spans="1:8" ht="12.75">
      <c r="A481" s="23"/>
      <c r="B481" s="33"/>
      <c r="C481" s="30"/>
      <c r="D481" s="30"/>
      <c r="E481" s="10" t="s">
        <v>18</v>
      </c>
      <c r="F481" s="8"/>
      <c r="G481" s="12">
        <v>0</v>
      </c>
      <c r="H481" s="8"/>
    </row>
    <row r="482" spans="1:8" ht="12.75">
      <c r="A482" s="23"/>
      <c r="B482" s="33"/>
      <c r="C482" s="30"/>
      <c r="D482" s="30"/>
      <c r="E482" s="10" t="s">
        <v>19</v>
      </c>
      <c r="F482" s="8"/>
      <c r="G482" s="12">
        <v>24970.159462205895</v>
      </c>
      <c r="H482" s="8"/>
    </row>
    <row r="483" spans="1:8" ht="12.75">
      <c r="A483" s="23"/>
      <c r="B483" s="33"/>
      <c r="C483" s="30"/>
      <c r="D483" s="30"/>
      <c r="E483" s="10" t="s">
        <v>20</v>
      </c>
      <c r="F483" s="8"/>
      <c r="G483" s="12">
        <v>2542.249667787071</v>
      </c>
      <c r="H483" s="8"/>
    </row>
    <row r="484" spans="1:8" ht="12.75">
      <c r="A484" s="23"/>
      <c r="B484" s="33"/>
      <c r="C484" s="30"/>
      <c r="D484" s="30"/>
      <c r="E484" s="10" t="s">
        <v>22</v>
      </c>
      <c r="F484" s="8"/>
      <c r="G484" s="12">
        <v>11067.947314937857</v>
      </c>
      <c r="H484" s="8"/>
    </row>
    <row r="485" spans="1:8" ht="12.75">
      <c r="A485" s="23"/>
      <c r="B485" s="33"/>
      <c r="C485" s="30"/>
      <c r="D485" s="30"/>
      <c r="E485" s="10" t="s">
        <v>49</v>
      </c>
      <c r="F485" s="8"/>
      <c r="G485" s="12">
        <v>206.12835144219494</v>
      </c>
      <c r="H485" s="8"/>
    </row>
    <row r="486" spans="1:8" ht="12.75">
      <c r="A486" s="23"/>
      <c r="B486" s="33"/>
      <c r="C486" s="30"/>
      <c r="D486" s="30"/>
      <c r="E486" s="10" t="s">
        <v>50</v>
      </c>
      <c r="F486" s="8"/>
      <c r="G486" s="12">
        <v>137.4189009614633</v>
      </c>
      <c r="H486" s="8"/>
    </row>
    <row r="487" spans="1:8" ht="12.75">
      <c r="A487" s="23"/>
      <c r="B487" s="33"/>
      <c r="C487" s="30"/>
      <c r="D487" s="30"/>
      <c r="E487" s="10" t="s">
        <v>24</v>
      </c>
      <c r="F487" s="8"/>
      <c r="G487" s="12">
        <v>3320.9567732353626</v>
      </c>
      <c r="H487" s="8"/>
    </row>
    <row r="488" spans="1:8" ht="25.5">
      <c r="A488" s="23"/>
      <c r="B488" s="33"/>
      <c r="C488" s="30"/>
      <c r="D488" s="30"/>
      <c r="E488" s="10" t="s">
        <v>25</v>
      </c>
      <c r="F488" s="8"/>
      <c r="G488" s="12">
        <v>0</v>
      </c>
      <c r="H488" s="8"/>
    </row>
    <row r="489" spans="1:8" ht="25.5">
      <c r="A489" s="23"/>
      <c r="B489" s="33"/>
      <c r="C489" s="30"/>
      <c r="D489" s="30"/>
      <c r="E489" s="10" t="s">
        <v>28</v>
      </c>
      <c r="F489" s="8"/>
      <c r="G489" s="12">
        <v>0</v>
      </c>
      <c r="H489" s="8"/>
    </row>
    <row r="490" spans="1:8" ht="25.5">
      <c r="A490" s="23"/>
      <c r="B490" s="33"/>
      <c r="C490" s="30"/>
      <c r="D490" s="30"/>
      <c r="E490" s="10" t="s">
        <v>29</v>
      </c>
      <c r="F490" s="8"/>
      <c r="G490" s="12">
        <v>0</v>
      </c>
      <c r="H490" s="8"/>
    </row>
    <row r="491" spans="1:8" ht="25.5">
      <c r="A491" s="23"/>
      <c r="B491" s="33"/>
      <c r="C491" s="30"/>
      <c r="D491" s="30"/>
      <c r="E491" s="10" t="s">
        <v>30</v>
      </c>
      <c r="F491" s="8"/>
      <c r="G491" s="12">
        <v>1208.1411709528647</v>
      </c>
      <c r="H491" s="8"/>
    </row>
    <row r="492" spans="1:8" ht="12.75">
      <c r="A492" s="23"/>
      <c r="B492" s="33"/>
      <c r="C492" s="30"/>
      <c r="D492" s="30"/>
      <c r="E492" s="10" t="s">
        <v>51</v>
      </c>
      <c r="F492" s="8"/>
      <c r="G492" s="12">
        <v>0</v>
      </c>
      <c r="H492" s="8"/>
    </row>
    <row r="493" spans="1:8" ht="12.75">
      <c r="A493" s="23"/>
      <c r="B493" s="33"/>
      <c r="C493" s="30"/>
      <c r="D493" s="30"/>
      <c r="E493" s="10" t="s">
        <v>35</v>
      </c>
      <c r="F493" s="8"/>
      <c r="G493" s="12">
        <v>1780.7199249589619</v>
      </c>
      <c r="H493" s="8"/>
    </row>
    <row r="494" spans="1:8" ht="12.75">
      <c r="A494" s="23"/>
      <c r="B494" s="33"/>
      <c r="C494" s="30"/>
      <c r="D494" s="30"/>
      <c r="E494" s="10" t="s">
        <v>52</v>
      </c>
      <c r="F494" s="8"/>
      <c r="G494" s="12">
        <v>0</v>
      </c>
      <c r="H494" s="8"/>
    </row>
    <row r="495" spans="1:8" ht="12.75">
      <c r="A495" s="26"/>
      <c r="B495" s="34"/>
      <c r="C495" s="31"/>
      <c r="D495" s="31"/>
      <c r="E495" s="10" t="s">
        <v>53</v>
      </c>
      <c r="F495" s="8"/>
      <c r="G495" s="12">
        <v>3332.408348315485</v>
      </c>
      <c r="H495" s="8"/>
    </row>
    <row r="496" spans="1:8" ht="51">
      <c r="A496" s="20">
        <v>21</v>
      </c>
      <c r="B496" s="32" t="s">
        <v>96</v>
      </c>
      <c r="C496" s="29" t="s">
        <v>74</v>
      </c>
      <c r="D496" s="29" t="s">
        <v>78</v>
      </c>
      <c r="E496" s="10" t="s">
        <v>13</v>
      </c>
      <c r="F496" s="8"/>
      <c r="G496" s="12">
        <v>9123.74</v>
      </c>
      <c r="H496" s="8"/>
    </row>
    <row r="497" spans="1:8" ht="12.75">
      <c r="A497" s="23"/>
      <c r="B497" s="24"/>
      <c r="C497" s="30"/>
      <c r="D497" s="30"/>
      <c r="E497" s="10" t="s">
        <v>44</v>
      </c>
      <c r="F497" s="8"/>
      <c r="G497" s="12">
        <v>0</v>
      </c>
      <c r="H497" s="8"/>
    </row>
    <row r="498" spans="1:8" ht="25.5">
      <c r="A498" s="23"/>
      <c r="B498" s="24"/>
      <c r="C498" s="30"/>
      <c r="D498" s="30"/>
      <c r="E498" s="10" t="s">
        <v>45</v>
      </c>
      <c r="F498" s="8"/>
      <c r="G498" s="12">
        <v>0</v>
      </c>
      <c r="H498" s="8"/>
    </row>
    <row r="499" spans="1:8" ht="25.5">
      <c r="A499" s="23"/>
      <c r="B499" s="24"/>
      <c r="C499" s="30"/>
      <c r="D499" s="30"/>
      <c r="E499" s="10" t="s">
        <v>14</v>
      </c>
      <c r="F499" s="8"/>
      <c r="G499" s="12">
        <v>925.5</v>
      </c>
      <c r="H499" s="8"/>
    </row>
    <row r="500" spans="1:8" ht="12.75">
      <c r="A500" s="23"/>
      <c r="B500" s="24"/>
      <c r="C500" s="30"/>
      <c r="D500" s="30"/>
      <c r="E500" s="10" t="s">
        <v>46</v>
      </c>
      <c r="F500" s="8"/>
      <c r="G500" s="12">
        <v>0</v>
      </c>
      <c r="H500" s="8"/>
    </row>
    <row r="501" spans="1:8" ht="12.75">
      <c r="A501" s="23"/>
      <c r="B501" s="24"/>
      <c r="C501" s="30"/>
      <c r="D501" s="30"/>
      <c r="E501" s="10" t="s">
        <v>15</v>
      </c>
      <c r="F501" s="8"/>
      <c r="G501" s="12">
        <v>0</v>
      </c>
      <c r="H501" s="8"/>
    </row>
    <row r="502" spans="1:8" ht="12.75">
      <c r="A502" s="23"/>
      <c r="B502" s="24"/>
      <c r="C502" s="30"/>
      <c r="D502" s="30"/>
      <c r="E502" s="10" t="s">
        <v>16</v>
      </c>
      <c r="F502" s="8"/>
      <c r="G502" s="12">
        <v>0</v>
      </c>
      <c r="H502" s="8"/>
    </row>
    <row r="503" spans="1:8" ht="12.75">
      <c r="A503" s="23"/>
      <c r="B503" s="24"/>
      <c r="C503" s="30"/>
      <c r="D503" s="30"/>
      <c r="E503" s="10" t="s">
        <v>47</v>
      </c>
      <c r="F503" s="8"/>
      <c r="G503" s="12">
        <v>0</v>
      </c>
      <c r="H503" s="8"/>
    </row>
    <row r="504" spans="1:8" ht="12.75">
      <c r="A504" s="23"/>
      <c r="B504" s="24"/>
      <c r="C504" s="30"/>
      <c r="D504" s="30"/>
      <c r="E504" s="10" t="s">
        <v>48</v>
      </c>
      <c r="F504" s="8"/>
      <c r="G504" s="12">
        <v>1882.27</v>
      </c>
      <c r="H504" s="8"/>
    </row>
    <row r="505" spans="1:8" ht="12.75">
      <c r="A505" s="23"/>
      <c r="B505" s="24"/>
      <c r="C505" s="30"/>
      <c r="D505" s="30"/>
      <c r="E505" s="10" t="s">
        <v>18</v>
      </c>
      <c r="F505" s="8"/>
      <c r="G505" s="12">
        <v>0</v>
      </c>
      <c r="H505" s="8"/>
    </row>
    <row r="506" spans="1:8" ht="12.75">
      <c r="A506" s="23"/>
      <c r="B506" s="24"/>
      <c r="C506" s="30"/>
      <c r="D506" s="30"/>
      <c r="E506" s="10" t="s">
        <v>19</v>
      </c>
      <c r="F506" s="8"/>
      <c r="G506" s="12">
        <v>7519.69</v>
      </c>
      <c r="H506" s="8"/>
    </row>
    <row r="507" spans="1:8" ht="12.75">
      <c r="A507" s="23"/>
      <c r="B507" s="24"/>
      <c r="C507" s="30"/>
      <c r="D507" s="30"/>
      <c r="E507" s="10" t="s">
        <v>20</v>
      </c>
      <c r="F507" s="8"/>
      <c r="G507" s="12">
        <v>1675.91</v>
      </c>
      <c r="H507" s="8"/>
    </row>
    <row r="508" spans="1:8" ht="12.75">
      <c r="A508" s="23"/>
      <c r="B508" s="24"/>
      <c r="C508" s="30"/>
      <c r="D508" s="30"/>
      <c r="E508" s="10" t="s">
        <v>22</v>
      </c>
      <c r="F508" s="8"/>
      <c r="G508" s="12">
        <v>2263.72</v>
      </c>
      <c r="H508" s="8"/>
    </row>
    <row r="509" spans="1:8" ht="12.75">
      <c r="A509" s="23"/>
      <c r="B509" s="24"/>
      <c r="C509" s="30"/>
      <c r="D509" s="30"/>
      <c r="E509" s="10" t="s">
        <v>49</v>
      </c>
      <c r="F509" s="8"/>
      <c r="G509" s="12">
        <v>484.64</v>
      </c>
      <c r="H509" s="8"/>
    </row>
    <row r="510" spans="1:8" ht="12.75">
      <c r="A510" s="23"/>
      <c r="B510" s="24"/>
      <c r="C510" s="30"/>
      <c r="D510" s="30"/>
      <c r="E510" s="10" t="s">
        <v>50</v>
      </c>
      <c r="F510" s="8"/>
      <c r="G510" s="12">
        <v>78.17</v>
      </c>
      <c r="H510" s="8"/>
    </row>
    <row r="511" spans="1:8" ht="12.75">
      <c r="A511" s="23"/>
      <c r="B511" s="24"/>
      <c r="C511" s="30"/>
      <c r="D511" s="30"/>
      <c r="E511" s="10" t="s">
        <v>24</v>
      </c>
      <c r="F511" s="8"/>
      <c r="G511" s="12">
        <v>2363.78</v>
      </c>
      <c r="H511" s="8"/>
    </row>
    <row r="512" spans="1:8" ht="25.5">
      <c r="A512" s="23"/>
      <c r="B512" s="24"/>
      <c r="C512" s="30"/>
      <c r="D512" s="30"/>
      <c r="E512" s="10" t="s">
        <v>25</v>
      </c>
      <c r="F512" s="8"/>
      <c r="G512" s="12">
        <v>0</v>
      </c>
      <c r="H512" s="8"/>
    </row>
    <row r="513" spans="1:8" ht="25.5">
      <c r="A513" s="23"/>
      <c r="B513" s="24"/>
      <c r="C513" s="30"/>
      <c r="D513" s="30"/>
      <c r="E513" s="10" t="s">
        <v>28</v>
      </c>
      <c r="F513" s="8"/>
      <c r="G513" s="12">
        <v>0</v>
      </c>
      <c r="H513" s="8"/>
    </row>
    <row r="514" spans="1:8" ht="25.5">
      <c r="A514" s="23"/>
      <c r="B514" s="24"/>
      <c r="C514" s="30"/>
      <c r="D514" s="30"/>
      <c r="E514" s="10" t="s">
        <v>29</v>
      </c>
      <c r="F514" s="8"/>
      <c r="G514" s="12">
        <v>206.36</v>
      </c>
      <c r="H514" s="8"/>
    </row>
    <row r="515" spans="1:8" ht="25.5">
      <c r="A515" s="23"/>
      <c r="B515" s="24"/>
      <c r="C515" s="30"/>
      <c r="D515" s="30"/>
      <c r="E515" s="10" t="s">
        <v>30</v>
      </c>
      <c r="F515" s="8"/>
      <c r="G515" s="12">
        <v>143.83</v>
      </c>
      <c r="H515" s="8"/>
    </row>
    <row r="516" spans="1:8" ht="12.75">
      <c r="A516" s="23"/>
      <c r="B516" s="24"/>
      <c r="C516" s="30"/>
      <c r="D516" s="30"/>
      <c r="E516" s="10" t="s">
        <v>51</v>
      </c>
      <c r="F516" s="8"/>
      <c r="G516" s="12">
        <v>0</v>
      </c>
      <c r="H516" s="8"/>
    </row>
    <row r="517" spans="1:8" ht="12.75">
      <c r="A517" s="23"/>
      <c r="B517" s="24"/>
      <c r="C517" s="30"/>
      <c r="D517" s="30"/>
      <c r="E517" s="10" t="s">
        <v>35</v>
      </c>
      <c r="F517" s="8"/>
      <c r="G517" s="12">
        <v>972.4</v>
      </c>
      <c r="H517" s="8"/>
    </row>
    <row r="518" spans="1:8" ht="12.75">
      <c r="A518" s="23"/>
      <c r="B518" s="24"/>
      <c r="C518" s="30"/>
      <c r="D518" s="30"/>
      <c r="E518" s="10" t="s">
        <v>52</v>
      </c>
      <c r="F518" s="8"/>
      <c r="G518" s="12"/>
      <c r="H518" s="8"/>
    </row>
    <row r="519" spans="1:8" ht="12.75">
      <c r="A519" s="26"/>
      <c r="B519" s="27"/>
      <c r="C519" s="31"/>
      <c r="D519" s="31"/>
      <c r="E519" s="10" t="s">
        <v>53</v>
      </c>
      <c r="F519" s="8"/>
      <c r="G519" s="12">
        <v>7888.64</v>
      </c>
      <c r="H519" s="8"/>
    </row>
  </sheetData>
  <sheetProtection/>
  <mergeCells count="85">
    <mergeCell ref="C496:C519"/>
    <mergeCell ref="D496:D519"/>
    <mergeCell ref="C424:C447"/>
    <mergeCell ref="D424:D447"/>
    <mergeCell ref="C448:C471"/>
    <mergeCell ref="D448:D471"/>
    <mergeCell ref="C472:C495"/>
    <mergeCell ref="D472:D495"/>
    <mergeCell ref="C352:C375"/>
    <mergeCell ref="D352:D375"/>
    <mergeCell ref="C376:C399"/>
    <mergeCell ref="D376:D399"/>
    <mergeCell ref="C400:C423"/>
    <mergeCell ref="D400:D423"/>
    <mergeCell ref="C280:C303"/>
    <mergeCell ref="D280:D303"/>
    <mergeCell ref="C304:C327"/>
    <mergeCell ref="D304:D327"/>
    <mergeCell ref="C328:C351"/>
    <mergeCell ref="D328:D351"/>
    <mergeCell ref="C208:C231"/>
    <mergeCell ref="D208:D231"/>
    <mergeCell ref="C232:C255"/>
    <mergeCell ref="D232:D255"/>
    <mergeCell ref="C256:C279"/>
    <mergeCell ref="D256:D279"/>
    <mergeCell ref="C136:C159"/>
    <mergeCell ref="D136:D159"/>
    <mergeCell ref="C160:C183"/>
    <mergeCell ref="D160:D183"/>
    <mergeCell ref="C184:C207"/>
    <mergeCell ref="D184:D207"/>
    <mergeCell ref="A496:A519"/>
    <mergeCell ref="B496:B519"/>
    <mergeCell ref="C40:C63"/>
    <mergeCell ref="D40:D63"/>
    <mergeCell ref="C64:C87"/>
    <mergeCell ref="D64:D87"/>
    <mergeCell ref="C88:C111"/>
    <mergeCell ref="D88:D111"/>
    <mergeCell ref="C112:C135"/>
    <mergeCell ref="D112:D135"/>
    <mergeCell ref="A424:A447"/>
    <mergeCell ref="B424:B447"/>
    <mergeCell ref="A448:A471"/>
    <mergeCell ref="B448:B471"/>
    <mergeCell ref="A472:A495"/>
    <mergeCell ref="B472:B495"/>
    <mergeCell ref="A352:A375"/>
    <mergeCell ref="B352:B375"/>
    <mergeCell ref="A376:A399"/>
    <mergeCell ref="B376:B399"/>
    <mergeCell ref="A400:A423"/>
    <mergeCell ref="B400:B423"/>
    <mergeCell ref="A280:A303"/>
    <mergeCell ref="B280:B303"/>
    <mergeCell ref="A304:A327"/>
    <mergeCell ref="B304:B327"/>
    <mergeCell ref="A328:A351"/>
    <mergeCell ref="B328:B351"/>
    <mergeCell ref="A208:A231"/>
    <mergeCell ref="B208:B231"/>
    <mergeCell ref="A232:A255"/>
    <mergeCell ref="B232:B255"/>
    <mergeCell ref="A256:A279"/>
    <mergeCell ref="B256:B279"/>
    <mergeCell ref="A136:A159"/>
    <mergeCell ref="B136:B159"/>
    <mergeCell ref="A160:A183"/>
    <mergeCell ref="B160:B183"/>
    <mergeCell ref="A184:A207"/>
    <mergeCell ref="B184:B207"/>
    <mergeCell ref="A64:A87"/>
    <mergeCell ref="B64:B87"/>
    <mergeCell ref="A88:A111"/>
    <mergeCell ref="B88:B111"/>
    <mergeCell ref="A112:A135"/>
    <mergeCell ref="B112:B135"/>
    <mergeCell ref="A6:H6"/>
    <mergeCell ref="A7:H7"/>
    <mergeCell ref="A8:H8"/>
    <mergeCell ref="A12:A39"/>
    <mergeCell ref="B12:B39"/>
    <mergeCell ref="A40:A63"/>
    <mergeCell ref="B40:B6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9"/>
  <sheetViews>
    <sheetView zoomScale="90" zoomScaleNormal="90" zoomScalePageLayoutView="0" workbookViewId="0" topLeftCell="A1">
      <selection activeCell="D3" sqref="D3"/>
    </sheetView>
  </sheetViews>
  <sheetFormatPr defaultColWidth="15.875" defaultRowHeight="12.75"/>
  <cols>
    <col min="1" max="1" width="5.25390625" style="1" customWidth="1"/>
    <col min="2" max="2" width="32.375" style="1" customWidth="1"/>
    <col min="3" max="3" width="21.625" style="1" customWidth="1"/>
    <col min="4" max="4" width="17.625" style="1" customWidth="1"/>
    <col min="5" max="5" width="57.625" style="1" customWidth="1"/>
    <col min="6" max="16384" width="15.875" style="1" customWidth="1"/>
  </cols>
  <sheetData>
    <row r="1" ht="12.75">
      <c r="H1" s="2" t="s">
        <v>6</v>
      </c>
    </row>
    <row r="2" ht="12.75">
      <c r="H2" s="2" t="s">
        <v>2</v>
      </c>
    </row>
    <row r="3" ht="12.75">
      <c r="H3" s="2" t="s">
        <v>3</v>
      </c>
    </row>
    <row r="4" s="3" customFormat="1" ht="15.75"/>
    <row r="5" s="3" customFormat="1" ht="15.75"/>
    <row r="6" spans="1:8" ht="16.5">
      <c r="A6" s="13" t="s">
        <v>7</v>
      </c>
      <c r="B6" s="13"/>
      <c r="C6" s="13"/>
      <c r="D6" s="13"/>
      <c r="E6" s="13"/>
      <c r="F6" s="13"/>
      <c r="G6" s="13"/>
      <c r="H6" s="13"/>
    </row>
    <row r="7" spans="1:8" ht="16.5">
      <c r="A7" s="13" t="s">
        <v>8</v>
      </c>
      <c r="B7" s="13"/>
      <c r="C7" s="13"/>
      <c r="D7" s="13"/>
      <c r="E7" s="13"/>
      <c r="F7" s="13"/>
      <c r="G7" s="13"/>
      <c r="H7" s="13"/>
    </row>
    <row r="8" spans="1:8" ht="16.5">
      <c r="A8" s="13" t="s">
        <v>111</v>
      </c>
      <c r="B8" s="13"/>
      <c r="C8" s="13"/>
      <c r="D8" s="13"/>
      <c r="E8" s="13"/>
      <c r="F8" s="13"/>
      <c r="G8" s="13"/>
      <c r="H8" s="13"/>
    </row>
    <row r="9" s="3" customFormat="1" ht="15.75"/>
    <row r="10" spans="1:8" s="5" customFormat="1" ht="130.5" customHeight="1">
      <c r="A10" s="4" t="s">
        <v>0</v>
      </c>
      <c r="B10" s="4" t="s">
        <v>1</v>
      </c>
      <c r="C10" s="4" t="s">
        <v>5</v>
      </c>
      <c r="D10" s="4" t="s">
        <v>4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9" customFormat="1" ht="11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6" customFormat="1" ht="48" customHeight="1">
      <c r="A12" s="14">
        <v>1</v>
      </c>
      <c r="B12" s="17" t="s">
        <v>41</v>
      </c>
      <c r="C12" s="11"/>
      <c r="D12" s="11"/>
      <c r="E12" s="10" t="s">
        <v>13</v>
      </c>
      <c r="F12" s="8"/>
      <c r="G12" s="12">
        <v>397.2</v>
      </c>
      <c r="H12" s="11"/>
    </row>
    <row r="13" spans="1:8" ht="25.5" customHeight="1">
      <c r="A13" s="15"/>
      <c r="B13" s="18"/>
      <c r="C13" s="8"/>
      <c r="D13" s="8"/>
      <c r="E13" s="10" t="s">
        <v>39</v>
      </c>
      <c r="F13" s="8"/>
      <c r="G13" s="12">
        <v>16.9</v>
      </c>
      <c r="H13" s="8"/>
    </row>
    <row r="14" spans="1:8" ht="36.75" customHeight="1">
      <c r="A14" s="15"/>
      <c r="B14" s="18"/>
      <c r="C14" s="8"/>
      <c r="D14" s="8"/>
      <c r="E14" s="10" t="s">
        <v>14</v>
      </c>
      <c r="F14" s="8"/>
      <c r="G14" s="12">
        <v>300.3</v>
      </c>
      <c r="H14" s="8"/>
    </row>
    <row r="15" spans="1:8" ht="12.75">
      <c r="A15" s="15"/>
      <c r="B15" s="18"/>
      <c r="C15" s="8"/>
      <c r="D15" s="8"/>
      <c r="E15" s="10" t="s">
        <v>15</v>
      </c>
      <c r="F15" s="8"/>
      <c r="G15" s="12">
        <v>30.1</v>
      </c>
      <c r="H15" s="8"/>
    </row>
    <row r="16" spans="1:8" ht="22.5" customHeight="1">
      <c r="A16" s="15"/>
      <c r="B16" s="18"/>
      <c r="C16" s="8"/>
      <c r="D16" s="8"/>
      <c r="E16" s="10" t="s">
        <v>16</v>
      </c>
      <c r="F16" s="8"/>
      <c r="G16" s="12">
        <v>34.7</v>
      </c>
      <c r="H16" s="8"/>
    </row>
    <row r="17" spans="1:8" ht="22.5" customHeight="1">
      <c r="A17" s="15"/>
      <c r="B17" s="18"/>
      <c r="C17" s="8"/>
      <c r="D17" s="8"/>
      <c r="E17" s="10" t="s">
        <v>17</v>
      </c>
      <c r="F17" s="8"/>
      <c r="G17" s="12">
        <v>2.2</v>
      </c>
      <c r="H17" s="8"/>
    </row>
    <row r="18" spans="1:8" ht="22.5" customHeight="1">
      <c r="A18" s="15"/>
      <c r="B18" s="18"/>
      <c r="C18" s="8"/>
      <c r="D18" s="8"/>
      <c r="E18" s="10" t="s">
        <v>40</v>
      </c>
      <c r="F18" s="8"/>
      <c r="G18" s="12">
        <v>39.1</v>
      </c>
      <c r="H18" s="8"/>
    </row>
    <row r="19" spans="1:8" ht="12.75">
      <c r="A19" s="15"/>
      <c r="B19" s="18"/>
      <c r="C19" s="8"/>
      <c r="D19" s="8"/>
      <c r="E19" s="10" t="s">
        <v>18</v>
      </c>
      <c r="F19" s="8"/>
      <c r="G19" s="12">
        <v>49.3</v>
      </c>
      <c r="H19" s="8"/>
    </row>
    <row r="20" spans="1:8" ht="18.75" customHeight="1">
      <c r="A20" s="15"/>
      <c r="B20" s="18"/>
      <c r="C20" s="8"/>
      <c r="D20" s="8"/>
      <c r="E20" s="10" t="s">
        <v>19</v>
      </c>
      <c r="F20" s="8"/>
      <c r="G20" s="12">
        <v>1254</v>
      </c>
      <c r="H20" s="8"/>
    </row>
    <row r="21" spans="1:8" ht="12.75">
      <c r="A21" s="15"/>
      <c r="B21" s="18"/>
      <c r="C21" s="8"/>
      <c r="D21" s="8"/>
      <c r="E21" s="10" t="s">
        <v>20</v>
      </c>
      <c r="F21" s="8"/>
      <c r="G21" s="12">
        <v>353.9</v>
      </c>
      <c r="H21" s="8"/>
    </row>
    <row r="22" spans="1:8" ht="12.75">
      <c r="A22" s="15"/>
      <c r="B22" s="18"/>
      <c r="C22" s="8"/>
      <c r="D22" s="8"/>
      <c r="E22" s="10" t="s">
        <v>21</v>
      </c>
      <c r="F22" s="8"/>
      <c r="G22" s="12">
        <v>1.6</v>
      </c>
      <c r="H22" s="8"/>
    </row>
    <row r="23" spans="1:8" ht="12.75">
      <c r="A23" s="15"/>
      <c r="B23" s="18"/>
      <c r="C23" s="8"/>
      <c r="D23" s="8"/>
      <c r="E23" s="10" t="s">
        <v>22</v>
      </c>
      <c r="F23" s="8"/>
      <c r="G23" s="12">
        <v>312.8</v>
      </c>
      <c r="H23" s="8"/>
    </row>
    <row r="24" spans="1:8" ht="12.75">
      <c r="A24" s="15"/>
      <c r="B24" s="18"/>
      <c r="C24" s="8"/>
      <c r="D24" s="8"/>
      <c r="E24" s="10" t="s">
        <v>23</v>
      </c>
      <c r="F24" s="8"/>
      <c r="G24" s="12">
        <v>584.2</v>
      </c>
      <c r="H24" s="8"/>
    </row>
    <row r="25" spans="1:8" ht="12.75">
      <c r="A25" s="15"/>
      <c r="B25" s="18"/>
      <c r="C25" s="8"/>
      <c r="D25" s="8"/>
      <c r="E25" s="10" t="s">
        <v>24</v>
      </c>
      <c r="F25" s="8"/>
      <c r="G25" s="12">
        <v>504.4</v>
      </c>
      <c r="H25" s="8"/>
    </row>
    <row r="26" spans="1:8" ht="36" customHeight="1">
      <c r="A26" s="15"/>
      <c r="B26" s="18"/>
      <c r="C26" s="8"/>
      <c r="D26" s="8"/>
      <c r="E26" s="10" t="s">
        <v>25</v>
      </c>
      <c r="F26" s="8"/>
      <c r="G26" s="12">
        <v>37.1</v>
      </c>
      <c r="H26" s="8"/>
    </row>
    <row r="27" spans="1:8" ht="36" customHeight="1">
      <c r="A27" s="15"/>
      <c r="B27" s="18"/>
      <c r="C27" s="8"/>
      <c r="D27" s="8"/>
      <c r="E27" s="10" t="s">
        <v>26</v>
      </c>
      <c r="F27" s="8"/>
      <c r="G27" s="12">
        <v>0</v>
      </c>
      <c r="H27" s="8"/>
    </row>
    <row r="28" spans="1:8" ht="36" customHeight="1">
      <c r="A28" s="15"/>
      <c r="B28" s="18"/>
      <c r="C28" s="8"/>
      <c r="D28" s="8"/>
      <c r="E28" s="10" t="s">
        <v>27</v>
      </c>
      <c r="F28" s="8"/>
      <c r="G28" s="12">
        <v>147.9</v>
      </c>
      <c r="H28" s="8"/>
    </row>
    <row r="29" spans="1:8" ht="36" customHeight="1">
      <c r="A29" s="15"/>
      <c r="B29" s="18"/>
      <c r="C29" s="8"/>
      <c r="D29" s="8"/>
      <c r="E29" s="10" t="s">
        <v>28</v>
      </c>
      <c r="F29" s="8"/>
      <c r="G29" s="12">
        <v>166.1</v>
      </c>
      <c r="H29" s="8"/>
    </row>
    <row r="30" spans="1:8" ht="30.75" customHeight="1">
      <c r="A30" s="15"/>
      <c r="B30" s="18"/>
      <c r="C30" s="8"/>
      <c r="D30" s="8"/>
      <c r="E30" s="10" t="s">
        <v>29</v>
      </c>
      <c r="F30" s="8"/>
      <c r="G30" s="12">
        <v>0</v>
      </c>
      <c r="H30" s="8"/>
    </row>
    <row r="31" spans="1:8" ht="30.75" customHeight="1">
      <c r="A31" s="15"/>
      <c r="B31" s="18"/>
      <c r="C31" s="8"/>
      <c r="D31" s="8"/>
      <c r="E31" s="10" t="s">
        <v>30</v>
      </c>
      <c r="F31" s="8"/>
      <c r="G31" s="12">
        <v>49.4</v>
      </c>
      <c r="H31" s="8"/>
    </row>
    <row r="32" spans="1:8" ht="12.75">
      <c r="A32" s="15"/>
      <c r="B32" s="18"/>
      <c r="C32" s="8"/>
      <c r="D32" s="8"/>
      <c r="E32" s="10" t="s">
        <v>31</v>
      </c>
      <c r="F32" s="8"/>
      <c r="G32" s="12">
        <v>0</v>
      </c>
      <c r="H32" s="8"/>
    </row>
    <row r="33" spans="1:8" ht="34.5" customHeight="1">
      <c r="A33" s="15"/>
      <c r="B33" s="18"/>
      <c r="C33" s="8"/>
      <c r="D33" s="8"/>
      <c r="E33" s="10" t="s">
        <v>32</v>
      </c>
      <c r="F33" s="8"/>
      <c r="G33" s="12">
        <v>0.8</v>
      </c>
      <c r="H33" s="8"/>
    </row>
    <row r="34" spans="1:8" ht="26.25" customHeight="1">
      <c r="A34" s="15"/>
      <c r="B34" s="18"/>
      <c r="C34" s="8"/>
      <c r="D34" s="8"/>
      <c r="E34" s="10" t="s">
        <v>33</v>
      </c>
      <c r="F34" s="8"/>
      <c r="G34" s="12">
        <v>2.3</v>
      </c>
      <c r="H34" s="8"/>
    </row>
    <row r="35" spans="1:8" ht="12.75">
      <c r="A35" s="15"/>
      <c r="B35" s="18"/>
      <c r="C35" s="8"/>
      <c r="D35" s="8"/>
      <c r="E35" s="10" t="s">
        <v>34</v>
      </c>
      <c r="F35" s="8"/>
      <c r="G35" s="12">
        <v>3.9</v>
      </c>
      <c r="H35" s="8"/>
    </row>
    <row r="36" spans="1:8" ht="12.75">
      <c r="A36" s="15"/>
      <c r="B36" s="18"/>
      <c r="C36" s="8"/>
      <c r="D36" s="8"/>
      <c r="E36" s="10" t="s">
        <v>35</v>
      </c>
      <c r="F36" s="8"/>
      <c r="G36" s="12">
        <v>26</v>
      </c>
      <c r="H36" s="8"/>
    </row>
    <row r="37" spans="1:8" ht="12.75">
      <c r="A37" s="15"/>
      <c r="B37" s="18"/>
      <c r="C37" s="8"/>
      <c r="D37" s="8"/>
      <c r="E37" s="10" t="s">
        <v>36</v>
      </c>
      <c r="F37" s="8"/>
      <c r="G37" s="12">
        <v>0</v>
      </c>
      <c r="H37" s="8"/>
    </row>
    <row r="38" spans="1:8" ht="21.75" customHeight="1">
      <c r="A38" s="15"/>
      <c r="B38" s="18"/>
      <c r="C38" s="8"/>
      <c r="D38" s="8"/>
      <c r="E38" s="10" t="s">
        <v>37</v>
      </c>
      <c r="F38" s="8"/>
      <c r="G38" s="12">
        <v>0</v>
      </c>
      <c r="H38" s="8"/>
    </row>
    <row r="39" spans="1:8" ht="21.75" customHeight="1">
      <c r="A39" s="16"/>
      <c r="B39" s="19"/>
      <c r="C39" s="8"/>
      <c r="D39" s="8"/>
      <c r="E39" s="10" t="s">
        <v>38</v>
      </c>
      <c r="F39" s="8"/>
      <c r="G39" s="12">
        <v>0</v>
      </c>
      <c r="H39" s="8"/>
    </row>
    <row r="40" spans="1:8" ht="51">
      <c r="A40" s="20">
        <f>A12+1</f>
        <v>2</v>
      </c>
      <c r="B40" s="21" t="s">
        <v>43</v>
      </c>
      <c r="C40" s="22"/>
      <c r="D40" s="22"/>
      <c r="E40" s="10" t="s">
        <v>13</v>
      </c>
      <c r="F40" s="8"/>
      <c r="G40" s="12">
        <v>87523</v>
      </c>
      <c r="H40" s="8"/>
    </row>
    <row r="41" spans="1:8" ht="12.75">
      <c r="A41" s="23"/>
      <c r="B41" s="24"/>
      <c r="C41" s="25"/>
      <c r="D41" s="25"/>
      <c r="E41" s="10" t="s">
        <v>44</v>
      </c>
      <c r="F41" s="8"/>
      <c r="G41" s="12">
        <v>0</v>
      </c>
      <c r="H41" s="8"/>
    </row>
    <row r="42" spans="1:8" ht="25.5">
      <c r="A42" s="23"/>
      <c r="B42" s="24"/>
      <c r="C42" s="25"/>
      <c r="D42" s="25"/>
      <c r="E42" s="10" t="s">
        <v>45</v>
      </c>
      <c r="F42" s="8"/>
      <c r="G42" s="12">
        <v>0</v>
      </c>
      <c r="H42" s="8"/>
    </row>
    <row r="43" spans="1:8" ht="25.5">
      <c r="A43" s="23"/>
      <c r="B43" s="24"/>
      <c r="C43" s="25"/>
      <c r="D43" s="25"/>
      <c r="E43" s="10" t="s">
        <v>14</v>
      </c>
      <c r="F43" s="8"/>
      <c r="G43" s="12">
        <v>55639</v>
      </c>
      <c r="H43" s="8"/>
    </row>
    <row r="44" spans="1:8" ht="12.75">
      <c r="A44" s="23"/>
      <c r="B44" s="24"/>
      <c r="C44" s="25"/>
      <c r="D44" s="25"/>
      <c r="E44" s="10" t="s">
        <v>46</v>
      </c>
      <c r="F44" s="8"/>
      <c r="G44" s="12">
        <v>0</v>
      </c>
      <c r="H44" s="8"/>
    </row>
    <row r="45" spans="1:8" ht="12.75">
      <c r="A45" s="23"/>
      <c r="B45" s="24"/>
      <c r="C45" s="25"/>
      <c r="D45" s="25"/>
      <c r="E45" s="10" t="s">
        <v>15</v>
      </c>
      <c r="F45" s="8"/>
      <c r="G45" s="12">
        <v>679.6685687485343</v>
      </c>
      <c r="H45" s="8"/>
    </row>
    <row r="46" spans="1:8" ht="12.75">
      <c r="A46" s="23"/>
      <c r="B46" s="24"/>
      <c r="C46" s="25"/>
      <c r="D46" s="25"/>
      <c r="E46" s="10" t="s">
        <v>16</v>
      </c>
      <c r="F46" s="8"/>
      <c r="G46" s="12">
        <v>0</v>
      </c>
      <c r="H46" s="8"/>
    </row>
    <row r="47" spans="1:8" ht="12.75">
      <c r="A47" s="23"/>
      <c r="B47" s="24"/>
      <c r="C47" s="25"/>
      <c r="D47" s="25"/>
      <c r="E47" s="10" t="s">
        <v>47</v>
      </c>
      <c r="F47" s="8"/>
      <c r="G47" s="12">
        <v>0</v>
      </c>
      <c r="H47" s="8"/>
    </row>
    <row r="48" spans="1:8" ht="12.75">
      <c r="A48" s="23"/>
      <c r="B48" s="24"/>
      <c r="C48" s="25"/>
      <c r="D48" s="25"/>
      <c r="E48" s="10" t="s">
        <v>48</v>
      </c>
      <c r="F48" s="8"/>
      <c r="G48" s="12">
        <v>0</v>
      </c>
      <c r="H48" s="8"/>
    </row>
    <row r="49" spans="1:8" ht="12.75">
      <c r="A49" s="23"/>
      <c r="B49" s="24"/>
      <c r="C49" s="25"/>
      <c r="D49" s="25"/>
      <c r="E49" s="10" t="s">
        <v>18</v>
      </c>
      <c r="F49" s="8"/>
      <c r="G49" s="12">
        <v>0</v>
      </c>
      <c r="H49" s="8"/>
    </row>
    <row r="50" spans="1:8" ht="12.75">
      <c r="A50" s="23"/>
      <c r="B50" s="24"/>
      <c r="C50" s="25"/>
      <c r="D50" s="25"/>
      <c r="E50" s="10" t="s">
        <v>19</v>
      </c>
      <c r="F50" s="8"/>
      <c r="G50" s="12">
        <v>97706.94911279605</v>
      </c>
      <c r="H50" s="8"/>
    </row>
    <row r="51" spans="1:8" ht="12.75">
      <c r="A51" s="23"/>
      <c r="B51" s="24"/>
      <c r="C51" s="25"/>
      <c r="D51" s="25"/>
      <c r="E51" s="10" t="s">
        <v>20</v>
      </c>
      <c r="F51" s="8"/>
      <c r="G51" s="12">
        <v>8156.022824982411</v>
      </c>
      <c r="H51" s="8"/>
    </row>
    <row r="52" spans="1:8" ht="12.75">
      <c r="A52" s="23"/>
      <c r="B52" s="24"/>
      <c r="C52" s="25"/>
      <c r="D52" s="25"/>
      <c r="E52" s="10" t="s">
        <v>22</v>
      </c>
      <c r="F52" s="8"/>
      <c r="G52" s="12">
        <v>32109.747518174005</v>
      </c>
      <c r="H52" s="8"/>
    </row>
    <row r="53" spans="1:8" ht="12.75">
      <c r="A53" s="23"/>
      <c r="B53" s="24"/>
      <c r="C53" s="25"/>
      <c r="D53" s="25"/>
      <c r="E53" s="10" t="s">
        <v>49</v>
      </c>
      <c r="F53" s="8"/>
      <c r="G53" s="12">
        <v>6539.513796607519</v>
      </c>
      <c r="H53" s="8"/>
    </row>
    <row r="54" spans="1:8" ht="12.75">
      <c r="A54" s="23"/>
      <c r="B54" s="24"/>
      <c r="C54" s="25"/>
      <c r="D54" s="25"/>
      <c r="E54" s="10" t="s">
        <v>50</v>
      </c>
      <c r="F54" s="8"/>
      <c r="G54" s="12">
        <v>459.2355194246854</v>
      </c>
      <c r="H54" s="8"/>
    </row>
    <row r="55" spans="1:8" ht="12.75">
      <c r="A55" s="23"/>
      <c r="B55" s="24"/>
      <c r="C55" s="25"/>
      <c r="D55" s="25"/>
      <c r="E55" s="10" t="s">
        <v>24</v>
      </c>
      <c r="F55" s="8"/>
      <c r="G55" s="12">
        <v>11389.040881732197</v>
      </c>
      <c r="H55" s="8"/>
    </row>
    <row r="56" spans="1:8" ht="25.5">
      <c r="A56" s="23"/>
      <c r="B56" s="24"/>
      <c r="C56" s="25"/>
      <c r="D56" s="25"/>
      <c r="E56" s="10" t="s">
        <v>25</v>
      </c>
      <c r="F56" s="8"/>
      <c r="G56" s="12">
        <v>0</v>
      </c>
      <c r="H56" s="8"/>
    </row>
    <row r="57" spans="1:8" ht="25.5">
      <c r="A57" s="23"/>
      <c r="B57" s="24"/>
      <c r="C57" s="25"/>
      <c r="D57" s="25"/>
      <c r="E57" s="10" t="s">
        <v>28</v>
      </c>
      <c r="F57" s="8"/>
      <c r="G57" s="12">
        <v>24615.023841163133</v>
      </c>
      <c r="H57" s="8"/>
    </row>
    <row r="58" spans="1:8" ht="25.5">
      <c r="A58" s="23"/>
      <c r="B58" s="24"/>
      <c r="C58" s="25"/>
      <c r="D58" s="25"/>
      <c r="E58" s="10" t="s">
        <v>29</v>
      </c>
      <c r="F58" s="8"/>
      <c r="G58" s="12">
        <v>0</v>
      </c>
      <c r="H58" s="8"/>
    </row>
    <row r="59" spans="1:8" ht="25.5">
      <c r="A59" s="23"/>
      <c r="B59" s="24"/>
      <c r="C59" s="25"/>
      <c r="D59" s="25"/>
      <c r="E59" s="10" t="s">
        <v>30</v>
      </c>
      <c r="F59" s="8"/>
      <c r="G59" s="12">
        <v>826.6239349644336</v>
      </c>
      <c r="H59" s="8"/>
    </row>
    <row r="60" spans="1:8" ht="12.75">
      <c r="A60" s="23"/>
      <c r="B60" s="24"/>
      <c r="C60" s="25"/>
      <c r="D60" s="25"/>
      <c r="E60" s="10" t="s">
        <v>51</v>
      </c>
      <c r="F60" s="8"/>
      <c r="G60" s="12">
        <v>10250.136793558977</v>
      </c>
      <c r="H60" s="8"/>
    </row>
    <row r="61" spans="1:8" ht="12.75">
      <c r="A61" s="23"/>
      <c r="B61" s="24"/>
      <c r="C61" s="25"/>
      <c r="D61" s="25"/>
      <c r="E61" s="10" t="s">
        <v>35</v>
      </c>
      <c r="F61" s="8"/>
      <c r="G61" s="12">
        <v>3563.6676307355583</v>
      </c>
      <c r="H61" s="8"/>
    </row>
    <row r="62" spans="1:8" ht="12.75">
      <c r="A62" s="23"/>
      <c r="B62" s="24"/>
      <c r="C62" s="25"/>
      <c r="D62" s="25"/>
      <c r="E62" s="10" t="s">
        <v>52</v>
      </c>
      <c r="F62" s="8"/>
      <c r="G62" s="12">
        <v>0</v>
      </c>
      <c r="H62" s="8"/>
    </row>
    <row r="63" spans="1:8" ht="12.75">
      <c r="A63" s="26"/>
      <c r="B63" s="27"/>
      <c r="C63" s="28"/>
      <c r="D63" s="28"/>
      <c r="E63" s="10" t="s">
        <v>53</v>
      </c>
      <c r="F63" s="8"/>
      <c r="G63" s="12">
        <v>20096.146330024232</v>
      </c>
      <c r="H63" s="8"/>
    </row>
    <row r="64" spans="1:8" ht="51">
      <c r="A64" s="20">
        <v>3</v>
      </c>
      <c r="B64" s="21" t="s">
        <v>54</v>
      </c>
      <c r="C64" s="22"/>
      <c r="D64" s="22"/>
      <c r="E64" s="10" t="s">
        <v>13</v>
      </c>
      <c r="F64" s="8"/>
      <c r="G64" s="12">
        <v>65843.93809114359</v>
      </c>
      <c r="H64" s="8"/>
    </row>
    <row r="65" spans="1:8" ht="12.75">
      <c r="A65" s="23"/>
      <c r="B65" s="24"/>
      <c r="C65" s="25"/>
      <c r="D65" s="25"/>
      <c r="E65" s="10" t="s">
        <v>44</v>
      </c>
      <c r="F65" s="8"/>
      <c r="G65" s="12">
        <v>0</v>
      </c>
      <c r="H65" s="8"/>
    </row>
    <row r="66" spans="1:8" ht="25.5">
      <c r="A66" s="23"/>
      <c r="B66" s="24"/>
      <c r="C66" s="25"/>
      <c r="D66" s="25"/>
      <c r="E66" s="10" t="s">
        <v>45</v>
      </c>
      <c r="F66" s="8"/>
      <c r="G66" s="12">
        <v>0</v>
      </c>
      <c r="H66" s="8"/>
    </row>
    <row r="67" spans="1:8" ht="25.5">
      <c r="A67" s="23"/>
      <c r="B67" s="24"/>
      <c r="C67" s="25"/>
      <c r="D67" s="25"/>
      <c r="E67" s="10" t="s">
        <v>14</v>
      </c>
      <c r="F67" s="8"/>
      <c r="G67" s="12">
        <v>42295.356835769555</v>
      </c>
      <c r="H67" s="8"/>
    </row>
    <row r="68" spans="1:8" ht="12.75">
      <c r="A68" s="23"/>
      <c r="B68" s="24"/>
      <c r="C68" s="25"/>
      <c r="D68" s="25"/>
      <c r="E68" s="10" t="s">
        <v>46</v>
      </c>
      <c r="F68" s="8"/>
      <c r="G68" s="12">
        <v>0</v>
      </c>
      <c r="H68" s="8"/>
    </row>
    <row r="69" spans="1:8" ht="12.75">
      <c r="A69" s="23"/>
      <c r="B69" s="24"/>
      <c r="C69" s="25"/>
      <c r="D69" s="25"/>
      <c r="E69" s="10" t="s">
        <v>15</v>
      </c>
      <c r="F69" s="8"/>
      <c r="G69" s="12">
        <v>1216.8959587274292</v>
      </c>
      <c r="H69" s="8"/>
    </row>
    <row r="70" spans="1:8" ht="12.75">
      <c r="A70" s="23"/>
      <c r="B70" s="24"/>
      <c r="C70" s="25"/>
      <c r="D70" s="25"/>
      <c r="E70" s="10" t="s">
        <v>16</v>
      </c>
      <c r="F70" s="8"/>
      <c r="G70" s="12">
        <v>0</v>
      </c>
      <c r="H70" s="8"/>
    </row>
    <row r="71" spans="1:8" ht="12.75">
      <c r="A71" s="23"/>
      <c r="B71" s="24"/>
      <c r="C71" s="25"/>
      <c r="D71" s="25"/>
      <c r="E71" s="10" t="s">
        <v>47</v>
      </c>
      <c r="F71" s="8"/>
      <c r="G71" s="12">
        <v>0</v>
      </c>
      <c r="H71" s="8"/>
    </row>
    <row r="72" spans="1:8" ht="12.75">
      <c r="A72" s="23"/>
      <c r="B72" s="24"/>
      <c r="C72" s="25"/>
      <c r="D72" s="25"/>
      <c r="E72" s="10" t="s">
        <v>48</v>
      </c>
      <c r="F72" s="8"/>
      <c r="G72" s="12">
        <v>0</v>
      </c>
      <c r="H72" s="8"/>
    </row>
    <row r="73" spans="1:8" ht="12.75">
      <c r="A73" s="23"/>
      <c r="B73" s="24"/>
      <c r="C73" s="25"/>
      <c r="D73" s="25"/>
      <c r="E73" s="10" t="s">
        <v>18</v>
      </c>
      <c r="F73" s="8"/>
      <c r="G73" s="12">
        <v>0</v>
      </c>
      <c r="H73" s="8"/>
    </row>
    <row r="74" spans="1:8" ht="12.75">
      <c r="A74" s="23"/>
      <c r="B74" s="24"/>
      <c r="C74" s="25"/>
      <c r="D74" s="25"/>
      <c r="E74" s="10" t="s">
        <v>19</v>
      </c>
      <c r="F74" s="8"/>
      <c r="G74" s="12">
        <v>174937.01633705932</v>
      </c>
      <c r="H74" s="8"/>
    </row>
    <row r="75" spans="1:8" ht="12.75">
      <c r="A75" s="23"/>
      <c r="B75" s="24"/>
      <c r="C75" s="25"/>
      <c r="D75" s="25"/>
      <c r="E75" s="10" t="s">
        <v>20</v>
      </c>
      <c r="F75" s="8"/>
      <c r="G75" s="12">
        <v>14602.751504729149</v>
      </c>
      <c r="H75" s="8"/>
    </row>
    <row r="76" spans="1:8" ht="12.75">
      <c r="A76" s="23"/>
      <c r="B76" s="24"/>
      <c r="C76" s="25"/>
      <c r="D76" s="25"/>
      <c r="E76" s="10" t="s">
        <v>22</v>
      </c>
      <c r="F76" s="8"/>
      <c r="G76" s="12">
        <v>57490.11177987963</v>
      </c>
      <c r="H76" s="8"/>
    </row>
    <row r="77" spans="1:8" ht="12.75">
      <c r="A77" s="23"/>
      <c r="B77" s="24"/>
      <c r="C77" s="25"/>
      <c r="D77" s="25"/>
      <c r="E77" s="10" t="s">
        <v>49</v>
      </c>
      <c r="F77" s="8"/>
      <c r="G77" s="12">
        <v>11708.512467755803</v>
      </c>
      <c r="H77" s="8"/>
    </row>
    <row r="78" spans="1:8" ht="12.75">
      <c r="A78" s="23"/>
      <c r="B78" s="24"/>
      <c r="C78" s="25"/>
      <c r="D78" s="25"/>
      <c r="E78" s="10" t="s">
        <v>50</v>
      </c>
      <c r="F78" s="8"/>
      <c r="G78" s="12">
        <v>822.2269991401548</v>
      </c>
      <c r="H78" s="8"/>
    </row>
    <row r="79" spans="1:8" ht="12.75">
      <c r="A79" s="23"/>
      <c r="B79" s="24"/>
      <c r="C79" s="25"/>
      <c r="D79" s="25"/>
      <c r="E79" s="10" t="s">
        <v>24</v>
      </c>
      <c r="F79" s="8"/>
      <c r="G79" s="12">
        <v>20391.229578675837</v>
      </c>
      <c r="H79" s="8"/>
    </row>
    <row r="80" spans="1:8" ht="25.5">
      <c r="A80" s="23"/>
      <c r="B80" s="24"/>
      <c r="C80" s="25"/>
      <c r="D80" s="25"/>
      <c r="E80" s="10" t="s">
        <v>25</v>
      </c>
      <c r="F80" s="8"/>
      <c r="G80" s="12">
        <v>0</v>
      </c>
      <c r="H80" s="8"/>
    </row>
    <row r="81" spans="1:8" ht="25.5">
      <c r="A81" s="23"/>
      <c r="B81" s="24"/>
      <c r="C81" s="25"/>
      <c r="D81" s="25"/>
      <c r="E81" s="10" t="s">
        <v>28</v>
      </c>
      <c r="F81" s="8"/>
      <c r="G81" s="12">
        <v>44071.367153912295</v>
      </c>
      <c r="H81" s="8"/>
    </row>
    <row r="82" spans="1:8" ht="25.5">
      <c r="A82" s="23"/>
      <c r="B82" s="24"/>
      <c r="C82" s="25"/>
      <c r="D82" s="25"/>
      <c r="E82" s="10" t="s">
        <v>29</v>
      </c>
      <c r="F82" s="8"/>
      <c r="G82" s="12">
        <v>0</v>
      </c>
      <c r="H82" s="8"/>
    </row>
    <row r="83" spans="1:8" ht="25.5">
      <c r="A83" s="23"/>
      <c r="B83" s="24"/>
      <c r="C83" s="25"/>
      <c r="D83" s="25"/>
      <c r="E83" s="10" t="s">
        <v>30</v>
      </c>
      <c r="F83" s="8"/>
      <c r="G83" s="12">
        <v>1480.0085984522784</v>
      </c>
      <c r="H83" s="8"/>
    </row>
    <row r="84" spans="1:8" ht="12.75">
      <c r="A84" s="23"/>
      <c r="B84" s="24"/>
      <c r="C84" s="25"/>
      <c r="D84" s="25"/>
      <c r="E84" s="10" t="s">
        <v>51</v>
      </c>
      <c r="F84" s="8"/>
      <c r="G84" s="12">
        <v>18352.106620808256</v>
      </c>
      <c r="H84" s="8"/>
    </row>
    <row r="85" spans="1:8" ht="12.75">
      <c r="A85" s="23"/>
      <c r="B85" s="24"/>
      <c r="C85" s="25"/>
      <c r="D85" s="25"/>
      <c r="E85" s="10" t="s">
        <v>35</v>
      </c>
      <c r="F85" s="8"/>
      <c r="G85" s="12">
        <v>6380.481513327601</v>
      </c>
      <c r="H85" s="8"/>
    </row>
    <row r="86" spans="1:8" ht="12.75">
      <c r="A86" s="23"/>
      <c r="B86" s="24"/>
      <c r="C86" s="25"/>
      <c r="D86" s="25"/>
      <c r="E86" s="10" t="s">
        <v>52</v>
      </c>
      <c r="F86" s="8"/>
      <c r="G86" s="12">
        <v>0</v>
      </c>
      <c r="H86" s="8"/>
    </row>
    <row r="87" spans="1:8" ht="12.75">
      <c r="A87" s="26"/>
      <c r="B87" s="27"/>
      <c r="C87" s="28"/>
      <c r="D87" s="28"/>
      <c r="E87" s="10" t="s">
        <v>53</v>
      </c>
      <c r="F87" s="8"/>
      <c r="G87" s="12">
        <v>35980.65348237318</v>
      </c>
      <c r="H87" s="8"/>
    </row>
    <row r="88" spans="1:8" ht="51">
      <c r="A88" s="20">
        <v>4</v>
      </c>
      <c r="B88" s="21" t="s">
        <v>79</v>
      </c>
      <c r="C88" s="29" t="s">
        <v>55</v>
      </c>
      <c r="D88" s="29" t="s">
        <v>56</v>
      </c>
      <c r="E88" s="10" t="s">
        <v>13</v>
      </c>
      <c r="F88" s="8"/>
      <c r="G88" s="12">
        <v>23630.266552020632</v>
      </c>
      <c r="H88" s="8"/>
    </row>
    <row r="89" spans="1:8" ht="12.75">
      <c r="A89" s="23"/>
      <c r="B89" s="24"/>
      <c r="C89" s="30"/>
      <c r="D89" s="30"/>
      <c r="E89" s="10" t="s">
        <v>44</v>
      </c>
      <c r="F89" s="8"/>
      <c r="G89" s="12">
        <v>0</v>
      </c>
      <c r="H89" s="8"/>
    </row>
    <row r="90" spans="1:8" ht="25.5">
      <c r="A90" s="23"/>
      <c r="B90" s="24"/>
      <c r="C90" s="30"/>
      <c r="D90" s="30"/>
      <c r="E90" s="10" t="s">
        <v>45</v>
      </c>
      <c r="F90" s="8"/>
      <c r="G90" s="12">
        <v>0</v>
      </c>
      <c r="H90" s="8"/>
    </row>
    <row r="91" spans="1:8" ht="25.5">
      <c r="A91" s="23"/>
      <c r="B91" s="24"/>
      <c r="C91" s="30"/>
      <c r="D91" s="30"/>
      <c r="E91" s="10" t="s">
        <v>14</v>
      </c>
      <c r="F91" s="8"/>
      <c r="G91" s="12">
        <v>15179.082310638627</v>
      </c>
      <c r="H91" s="8"/>
    </row>
    <row r="92" spans="1:8" ht="12.75">
      <c r="A92" s="23"/>
      <c r="B92" s="24"/>
      <c r="C92" s="30"/>
      <c r="D92" s="30"/>
      <c r="E92" s="10" t="s">
        <v>46</v>
      </c>
      <c r="F92" s="8"/>
      <c r="G92" s="12">
        <v>0</v>
      </c>
      <c r="H92" s="8"/>
    </row>
    <row r="93" spans="1:8" ht="12.75">
      <c r="A93" s="23"/>
      <c r="B93" s="24"/>
      <c r="C93" s="30"/>
      <c r="D93" s="30"/>
      <c r="E93" s="10" t="s">
        <v>15</v>
      </c>
      <c r="F93" s="8"/>
      <c r="G93" s="12">
        <v>436.72320800437734</v>
      </c>
      <c r="H93" s="8"/>
    </row>
    <row r="94" spans="1:8" ht="12.75">
      <c r="A94" s="23"/>
      <c r="B94" s="24"/>
      <c r="C94" s="30"/>
      <c r="D94" s="30"/>
      <c r="E94" s="10" t="s">
        <v>16</v>
      </c>
      <c r="F94" s="8"/>
      <c r="G94" s="12">
        <v>0</v>
      </c>
      <c r="H94" s="8"/>
    </row>
    <row r="95" spans="1:8" ht="12.75">
      <c r="A95" s="23"/>
      <c r="B95" s="24"/>
      <c r="C95" s="30"/>
      <c r="D95" s="30"/>
      <c r="E95" s="10" t="s">
        <v>47</v>
      </c>
      <c r="F95" s="8"/>
      <c r="G95" s="12">
        <v>0</v>
      </c>
      <c r="H95" s="8"/>
    </row>
    <row r="96" spans="1:8" ht="12.75">
      <c r="A96" s="23"/>
      <c r="B96" s="24"/>
      <c r="C96" s="30"/>
      <c r="D96" s="30"/>
      <c r="E96" s="10" t="s">
        <v>48</v>
      </c>
      <c r="F96" s="8"/>
      <c r="G96" s="12">
        <v>0</v>
      </c>
      <c r="H96" s="8"/>
    </row>
    <row r="97" spans="1:8" ht="12.75">
      <c r="A97" s="23"/>
      <c r="B97" s="24"/>
      <c r="C97" s="30"/>
      <c r="D97" s="30"/>
      <c r="E97" s="10" t="s">
        <v>18</v>
      </c>
      <c r="F97" s="8"/>
      <c r="G97" s="12">
        <v>0</v>
      </c>
      <c r="H97" s="8"/>
    </row>
    <row r="98" spans="1:8" ht="12.75">
      <c r="A98" s="23"/>
      <c r="B98" s="24"/>
      <c r="C98" s="30"/>
      <c r="D98" s="30"/>
      <c r="E98" s="10" t="s">
        <v>19</v>
      </c>
      <c r="F98" s="8"/>
      <c r="G98" s="12">
        <v>62781.91198311576</v>
      </c>
      <c r="H98" s="8"/>
    </row>
    <row r="99" spans="1:8" ht="12.75">
      <c r="A99" s="23"/>
      <c r="B99" s="24"/>
      <c r="C99" s="30"/>
      <c r="D99" s="30"/>
      <c r="E99" s="10" t="s">
        <v>20</v>
      </c>
      <c r="F99" s="8"/>
      <c r="G99" s="12">
        <v>5240.678496052528</v>
      </c>
      <c r="H99" s="8"/>
    </row>
    <row r="100" spans="1:8" ht="12.75">
      <c r="A100" s="23"/>
      <c r="B100" s="24"/>
      <c r="C100" s="30"/>
      <c r="D100" s="30"/>
      <c r="E100" s="10" t="s">
        <v>22</v>
      </c>
      <c r="F100" s="8"/>
      <c r="G100" s="12">
        <v>20632.22074572032</v>
      </c>
      <c r="H100" s="8"/>
    </row>
    <row r="101" spans="1:8" ht="12.75">
      <c r="A101" s="23"/>
      <c r="B101" s="24"/>
      <c r="C101" s="30"/>
      <c r="D101" s="30"/>
      <c r="E101" s="10" t="s">
        <v>49</v>
      </c>
      <c r="F101" s="8"/>
      <c r="G101" s="12">
        <v>4201.985460798874</v>
      </c>
      <c r="H101" s="8"/>
    </row>
    <row r="102" spans="1:8" ht="12.75">
      <c r="A102" s="23"/>
      <c r="B102" s="24"/>
      <c r="C102" s="30"/>
      <c r="D102" s="30"/>
      <c r="E102" s="10" t="s">
        <v>50</v>
      </c>
      <c r="F102" s="8"/>
      <c r="G102" s="12">
        <v>295.08324865160637</v>
      </c>
      <c r="H102" s="8"/>
    </row>
    <row r="103" spans="1:8" ht="12.75">
      <c r="A103" s="23"/>
      <c r="B103" s="24"/>
      <c r="C103" s="30"/>
      <c r="D103" s="30"/>
      <c r="E103" s="10" t="s">
        <v>24</v>
      </c>
      <c r="F103" s="8"/>
      <c r="G103" s="12">
        <v>7318.064566559837</v>
      </c>
      <c r="H103" s="8"/>
    </row>
    <row r="104" spans="1:8" ht="25.5">
      <c r="A104" s="23"/>
      <c r="B104" s="24"/>
      <c r="C104" s="30"/>
      <c r="D104" s="30"/>
      <c r="E104" s="10" t="s">
        <v>25</v>
      </c>
      <c r="F104" s="8"/>
      <c r="G104" s="12">
        <v>0</v>
      </c>
      <c r="H104" s="8"/>
    </row>
    <row r="105" spans="1:8" ht="25.5">
      <c r="A105" s="23"/>
      <c r="B105" s="24"/>
      <c r="C105" s="30"/>
      <c r="D105" s="30"/>
      <c r="E105" s="10" t="s">
        <v>28</v>
      </c>
      <c r="F105" s="8"/>
      <c r="G105" s="12">
        <v>15816.462127726098</v>
      </c>
      <c r="H105" s="8"/>
    </row>
    <row r="106" spans="1:8" ht="25.5">
      <c r="A106" s="23"/>
      <c r="B106" s="24"/>
      <c r="C106" s="30"/>
      <c r="D106" s="30"/>
      <c r="E106" s="10" t="s">
        <v>29</v>
      </c>
      <c r="F106" s="8"/>
      <c r="G106" s="12">
        <v>0</v>
      </c>
      <c r="H106" s="8"/>
    </row>
    <row r="107" spans="1:8" ht="25.5">
      <c r="A107" s="23"/>
      <c r="B107" s="24"/>
      <c r="C107" s="30"/>
      <c r="D107" s="30"/>
      <c r="E107" s="10" t="s">
        <v>30</v>
      </c>
      <c r="F107" s="8"/>
      <c r="G107" s="12">
        <v>531.1498475728913</v>
      </c>
      <c r="H107" s="8"/>
    </row>
    <row r="108" spans="1:8" ht="12.75">
      <c r="A108" s="23"/>
      <c r="B108" s="24"/>
      <c r="C108" s="30"/>
      <c r="D108" s="30"/>
      <c r="E108" s="10" t="s">
        <v>51</v>
      </c>
      <c r="F108" s="8"/>
      <c r="G108" s="12">
        <v>6586.258109903853</v>
      </c>
      <c r="H108" s="8"/>
    </row>
    <row r="109" spans="1:8" ht="12.75">
      <c r="A109" s="23"/>
      <c r="B109" s="24"/>
      <c r="C109" s="30"/>
      <c r="D109" s="30"/>
      <c r="E109" s="10" t="s">
        <v>35</v>
      </c>
      <c r="F109" s="8"/>
      <c r="G109" s="12">
        <v>2289.846009536465</v>
      </c>
      <c r="H109" s="8"/>
    </row>
    <row r="110" spans="1:8" ht="12.75">
      <c r="A110" s="23"/>
      <c r="B110" s="24"/>
      <c r="C110" s="30"/>
      <c r="D110" s="30"/>
      <c r="E110" s="10" t="s">
        <v>52</v>
      </c>
      <c r="F110" s="8"/>
      <c r="G110" s="12">
        <v>0</v>
      </c>
      <c r="H110" s="8"/>
    </row>
    <row r="111" spans="1:8" ht="12.75">
      <c r="A111" s="26"/>
      <c r="B111" s="27"/>
      <c r="C111" s="31"/>
      <c r="D111" s="31"/>
      <c r="E111" s="10" t="s">
        <v>53</v>
      </c>
      <c r="F111" s="8"/>
      <c r="G111" s="12">
        <v>12912.842960994294</v>
      </c>
      <c r="H111" s="8"/>
    </row>
    <row r="112" spans="1:8" ht="51">
      <c r="A112" s="20">
        <v>5</v>
      </c>
      <c r="B112" s="21" t="s">
        <v>80</v>
      </c>
      <c r="C112" s="29" t="s">
        <v>57</v>
      </c>
      <c r="D112" s="29" t="s">
        <v>58</v>
      </c>
      <c r="E112" s="10" t="s">
        <v>13</v>
      </c>
      <c r="F112" s="8"/>
      <c r="G112" s="12">
        <v>200.3095442820292</v>
      </c>
      <c r="H112" s="8"/>
    </row>
    <row r="113" spans="1:8" ht="12.75">
      <c r="A113" s="23"/>
      <c r="B113" s="24"/>
      <c r="C113" s="30"/>
      <c r="D113" s="30"/>
      <c r="E113" s="10" t="s">
        <v>44</v>
      </c>
      <c r="F113" s="8"/>
      <c r="G113" s="12">
        <v>0</v>
      </c>
      <c r="H113" s="8"/>
    </row>
    <row r="114" spans="1:8" ht="25.5">
      <c r="A114" s="23"/>
      <c r="B114" s="24"/>
      <c r="C114" s="30"/>
      <c r="D114" s="30"/>
      <c r="E114" s="10" t="s">
        <v>45</v>
      </c>
      <c r="F114" s="8"/>
      <c r="G114" s="12">
        <v>0</v>
      </c>
      <c r="H114" s="8"/>
    </row>
    <row r="115" spans="1:8" ht="25.5">
      <c r="A115" s="23"/>
      <c r="B115" s="24"/>
      <c r="C115" s="30"/>
      <c r="D115" s="30"/>
      <c r="E115" s="10" t="s">
        <v>14</v>
      </c>
      <c r="F115" s="8"/>
      <c r="G115" s="12">
        <v>128.67036660673804</v>
      </c>
      <c r="H115" s="8"/>
    </row>
    <row r="116" spans="1:8" ht="12.75">
      <c r="A116" s="23"/>
      <c r="B116" s="24"/>
      <c r="C116" s="30"/>
      <c r="D116" s="30"/>
      <c r="E116" s="10" t="s">
        <v>46</v>
      </c>
      <c r="F116" s="8"/>
      <c r="G116" s="12">
        <v>0</v>
      </c>
      <c r="H116" s="8"/>
    </row>
    <row r="117" spans="1:8" ht="12.75">
      <c r="A117" s="23"/>
      <c r="B117" s="24"/>
      <c r="C117" s="30"/>
      <c r="D117" s="30"/>
      <c r="E117" s="10" t="s">
        <v>15</v>
      </c>
      <c r="F117" s="8"/>
      <c r="G117" s="12">
        <v>3.702024544672868</v>
      </c>
      <c r="H117" s="8"/>
    </row>
    <row r="118" spans="1:8" ht="12.75">
      <c r="A118" s="23"/>
      <c r="B118" s="24"/>
      <c r="C118" s="30"/>
      <c r="D118" s="30"/>
      <c r="E118" s="10" t="s">
        <v>16</v>
      </c>
      <c r="F118" s="8"/>
      <c r="G118" s="12">
        <v>0</v>
      </c>
      <c r="H118" s="8"/>
    </row>
    <row r="119" spans="1:8" ht="12.75">
      <c r="A119" s="23"/>
      <c r="B119" s="24"/>
      <c r="C119" s="30"/>
      <c r="D119" s="30"/>
      <c r="E119" s="10" t="s">
        <v>47</v>
      </c>
      <c r="F119" s="8"/>
      <c r="G119" s="12">
        <v>0</v>
      </c>
      <c r="H119" s="8"/>
    </row>
    <row r="120" spans="1:8" ht="12.75">
      <c r="A120" s="23"/>
      <c r="B120" s="24"/>
      <c r="C120" s="30"/>
      <c r="D120" s="30"/>
      <c r="E120" s="10" t="s">
        <v>48</v>
      </c>
      <c r="F120" s="8"/>
      <c r="G120" s="12">
        <v>0</v>
      </c>
      <c r="H120" s="8"/>
    </row>
    <row r="121" spans="1:8" ht="12.75">
      <c r="A121" s="23"/>
      <c r="B121" s="24"/>
      <c r="C121" s="30"/>
      <c r="D121" s="30"/>
      <c r="E121" s="10" t="s">
        <v>18</v>
      </c>
      <c r="F121" s="8"/>
      <c r="G121" s="12">
        <v>0</v>
      </c>
      <c r="H121" s="8"/>
    </row>
    <row r="122" spans="1:8" ht="12.75">
      <c r="A122" s="23"/>
      <c r="B122" s="24"/>
      <c r="C122" s="30"/>
      <c r="D122" s="30"/>
      <c r="E122" s="10" t="s">
        <v>19</v>
      </c>
      <c r="F122" s="8"/>
      <c r="G122" s="12">
        <v>532.1910419760807</v>
      </c>
      <c r="H122" s="8"/>
    </row>
    <row r="123" spans="1:8" ht="12.75">
      <c r="A123" s="23"/>
      <c r="B123" s="24"/>
      <c r="C123" s="30"/>
      <c r="D123" s="30"/>
      <c r="E123" s="10" t="s">
        <v>20</v>
      </c>
      <c r="F123" s="8"/>
      <c r="G123" s="12">
        <v>44.42429453607441</v>
      </c>
      <c r="H123" s="8"/>
    </row>
    <row r="124" spans="1:8" ht="12.75">
      <c r="A124" s="23"/>
      <c r="B124" s="24"/>
      <c r="C124" s="30"/>
      <c r="D124" s="30"/>
      <c r="E124" s="10" t="s">
        <v>22</v>
      </c>
      <c r="F124" s="8"/>
      <c r="G124" s="12">
        <v>174.89564605643713</v>
      </c>
      <c r="H124" s="8"/>
    </row>
    <row r="125" spans="1:8" ht="12.75">
      <c r="A125" s="23"/>
      <c r="B125" s="24"/>
      <c r="C125" s="30"/>
      <c r="D125" s="30"/>
      <c r="E125" s="10" t="s">
        <v>49</v>
      </c>
      <c r="F125" s="8"/>
      <c r="G125" s="12">
        <v>35.619479402798405</v>
      </c>
      <c r="H125" s="8"/>
    </row>
    <row r="126" spans="1:8" ht="12.75">
      <c r="A126" s="23"/>
      <c r="B126" s="24"/>
      <c r="C126" s="30"/>
      <c r="D126" s="30"/>
      <c r="E126" s="10" t="s">
        <v>50</v>
      </c>
      <c r="F126" s="8"/>
      <c r="G126" s="12">
        <v>2.5013679355897755</v>
      </c>
      <c r="H126" s="8"/>
    </row>
    <row r="127" spans="1:8" ht="12.75">
      <c r="A127" s="23"/>
      <c r="B127" s="24"/>
      <c r="C127" s="30"/>
      <c r="D127" s="30"/>
      <c r="E127" s="10" t="s">
        <v>24</v>
      </c>
      <c r="F127" s="8"/>
      <c r="G127" s="12">
        <v>62.03392480262643</v>
      </c>
      <c r="H127" s="8"/>
    </row>
    <row r="128" spans="1:8" ht="25.5">
      <c r="A128" s="23"/>
      <c r="B128" s="24"/>
      <c r="C128" s="30"/>
      <c r="D128" s="30"/>
      <c r="E128" s="10" t="s">
        <v>25</v>
      </c>
      <c r="F128" s="8"/>
      <c r="G128" s="12">
        <v>0</v>
      </c>
      <c r="H128" s="8"/>
    </row>
    <row r="129" spans="1:8" ht="25.5">
      <c r="A129" s="23"/>
      <c r="B129" s="24"/>
      <c r="C129" s="30"/>
      <c r="D129" s="30"/>
      <c r="E129" s="10" t="s">
        <v>28</v>
      </c>
      <c r="F129" s="8"/>
      <c r="G129" s="12">
        <v>134.07332134761197</v>
      </c>
      <c r="H129" s="8"/>
    </row>
    <row r="130" spans="1:8" ht="25.5">
      <c r="A130" s="23"/>
      <c r="B130" s="24"/>
      <c r="C130" s="30"/>
      <c r="D130" s="30"/>
      <c r="E130" s="10" t="s">
        <v>29</v>
      </c>
      <c r="F130" s="8"/>
      <c r="G130" s="12">
        <v>0</v>
      </c>
      <c r="H130" s="8"/>
    </row>
    <row r="131" spans="1:8" ht="25.5">
      <c r="A131" s="23"/>
      <c r="B131" s="24"/>
      <c r="C131" s="30"/>
      <c r="D131" s="30"/>
      <c r="E131" s="10" t="s">
        <v>30</v>
      </c>
      <c r="F131" s="8"/>
      <c r="G131" s="12">
        <v>4.502462284061596</v>
      </c>
      <c r="H131" s="8"/>
    </row>
    <row r="132" spans="1:8" ht="12.75">
      <c r="A132" s="23"/>
      <c r="B132" s="24"/>
      <c r="C132" s="30"/>
      <c r="D132" s="30"/>
      <c r="E132" s="10" t="s">
        <v>51</v>
      </c>
      <c r="F132" s="8"/>
      <c r="G132" s="12">
        <v>55.830532322363794</v>
      </c>
      <c r="H132" s="8"/>
    </row>
    <row r="133" spans="1:8" ht="12.75">
      <c r="A133" s="23"/>
      <c r="B133" s="24"/>
      <c r="C133" s="30"/>
      <c r="D133" s="30"/>
      <c r="E133" s="10" t="s">
        <v>35</v>
      </c>
      <c r="F133" s="8"/>
      <c r="G133" s="12">
        <v>19.41061518017666</v>
      </c>
      <c r="H133" s="8"/>
    </row>
    <row r="134" spans="1:8" ht="12.75">
      <c r="A134" s="23"/>
      <c r="B134" s="24"/>
      <c r="C134" s="30"/>
      <c r="D134" s="30"/>
      <c r="E134" s="10" t="s">
        <v>52</v>
      </c>
      <c r="F134" s="8"/>
      <c r="G134" s="12">
        <v>0</v>
      </c>
      <c r="H134" s="8"/>
    </row>
    <row r="135" spans="1:8" ht="12.75">
      <c r="A135" s="26"/>
      <c r="B135" s="27"/>
      <c r="C135" s="31"/>
      <c r="D135" s="31"/>
      <c r="E135" s="10" t="s">
        <v>53</v>
      </c>
      <c r="F135" s="8"/>
      <c r="G135" s="12">
        <v>109.45986086140859</v>
      </c>
      <c r="H135" s="8"/>
    </row>
    <row r="136" spans="1:8" ht="51">
      <c r="A136" s="20">
        <v>6</v>
      </c>
      <c r="B136" s="21" t="s">
        <v>81</v>
      </c>
      <c r="C136" s="29" t="s">
        <v>57</v>
      </c>
      <c r="D136" s="29" t="s">
        <v>59</v>
      </c>
      <c r="E136" s="10" t="s">
        <v>13</v>
      </c>
      <c r="F136" s="8"/>
      <c r="G136" s="12">
        <v>978.0739466895957</v>
      </c>
      <c r="H136" s="8"/>
    </row>
    <row r="137" spans="1:8" ht="12.75">
      <c r="A137" s="23"/>
      <c r="B137" s="24"/>
      <c r="C137" s="30"/>
      <c r="D137" s="30"/>
      <c r="E137" s="10" t="s">
        <v>44</v>
      </c>
      <c r="F137" s="8"/>
      <c r="G137" s="12">
        <v>0</v>
      </c>
      <c r="H137" s="8"/>
    </row>
    <row r="138" spans="1:8" ht="25.5">
      <c r="A138" s="23"/>
      <c r="B138" s="24"/>
      <c r="C138" s="30"/>
      <c r="D138" s="30"/>
      <c r="E138" s="10" t="s">
        <v>45</v>
      </c>
      <c r="F138" s="8"/>
      <c r="G138" s="12">
        <v>0</v>
      </c>
      <c r="H138" s="8"/>
    </row>
    <row r="139" spans="1:8" ht="25.5">
      <c r="A139" s="23"/>
      <c r="B139" s="24"/>
      <c r="C139" s="30"/>
      <c r="D139" s="30"/>
      <c r="E139" s="10" t="s">
        <v>14</v>
      </c>
      <c r="F139" s="8"/>
      <c r="G139" s="12">
        <v>628.2732744469631</v>
      </c>
      <c r="H139" s="8"/>
    </row>
    <row r="140" spans="1:8" ht="12.75">
      <c r="A140" s="23"/>
      <c r="B140" s="24"/>
      <c r="C140" s="30"/>
      <c r="D140" s="30"/>
      <c r="E140" s="10" t="s">
        <v>46</v>
      </c>
      <c r="F140" s="8"/>
      <c r="G140" s="12">
        <v>0</v>
      </c>
      <c r="H140" s="8"/>
    </row>
    <row r="141" spans="1:8" ht="12.75">
      <c r="A141" s="23"/>
      <c r="B141" s="24"/>
      <c r="C141" s="30"/>
      <c r="D141" s="30"/>
      <c r="E141" s="10" t="s">
        <v>15</v>
      </c>
      <c r="F141" s="8"/>
      <c r="G141" s="12">
        <v>18.076291722035485</v>
      </c>
      <c r="H141" s="8"/>
    </row>
    <row r="142" spans="1:8" ht="12.75">
      <c r="A142" s="23"/>
      <c r="B142" s="24"/>
      <c r="C142" s="30"/>
      <c r="D142" s="30"/>
      <c r="E142" s="10" t="s">
        <v>16</v>
      </c>
      <c r="F142" s="8"/>
      <c r="G142" s="12">
        <v>0</v>
      </c>
      <c r="H142" s="8"/>
    </row>
    <row r="143" spans="1:8" ht="12.75">
      <c r="A143" s="23"/>
      <c r="B143" s="24"/>
      <c r="C143" s="30"/>
      <c r="D143" s="30"/>
      <c r="E143" s="10" t="s">
        <v>47</v>
      </c>
      <c r="F143" s="8"/>
      <c r="G143" s="12">
        <v>0</v>
      </c>
      <c r="H143" s="8"/>
    </row>
    <row r="144" spans="1:8" ht="12.75">
      <c r="A144" s="23"/>
      <c r="B144" s="24"/>
      <c r="C144" s="30"/>
      <c r="D144" s="30"/>
      <c r="E144" s="10" t="s">
        <v>48</v>
      </c>
      <c r="F144" s="8"/>
      <c r="G144" s="12">
        <v>0</v>
      </c>
      <c r="H144" s="8"/>
    </row>
    <row r="145" spans="1:8" ht="12.75">
      <c r="A145" s="23"/>
      <c r="B145" s="24"/>
      <c r="C145" s="30"/>
      <c r="D145" s="30"/>
      <c r="E145" s="10" t="s">
        <v>18</v>
      </c>
      <c r="F145" s="8"/>
      <c r="G145" s="12">
        <v>0</v>
      </c>
      <c r="H145" s="8"/>
    </row>
    <row r="146" spans="1:8" ht="12.75">
      <c r="A146" s="23"/>
      <c r="B146" s="24"/>
      <c r="C146" s="30"/>
      <c r="D146" s="30"/>
      <c r="E146" s="10" t="s">
        <v>19</v>
      </c>
      <c r="F146" s="8"/>
      <c r="G146" s="12">
        <v>2598.5890721488313</v>
      </c>
      <c r="H146" s="8"/>
    </row>
    <row r="147" spans="1:8" ht="12.75">
      <c r="A147" s="23"/>
      <c r="B147" s="24"/>
      <c r="C147" s="30"/>
      <c r="D147" s="30"/>
      <c r="E147" s="10" t="s">
        <v>20</v>
      </c>
      <c r="F147" s="8"/>
      <c r="G147" s="12">
        <v>216.91550066442585</v>
      </c>
      <c r="H147" s="8"/>
    </row>
    <row r="148" spans="1:8" ht="12.75">
      <c r="A148" s="23"/>
      <c r="B148" s="24"/>
      <c r="C148" s="30"/>
      <c r="D148" s="30"/>
      <c r="E148" s="10" t="s">
        <v>22</v>
      </c>
      <c r="F148" s="8"/>
      <c r="G148" s="12">
        <v>853.982646759947</v>
      </c>
      <c r="H148" s="8"/>
    </row>
    <row r="149" spans="1:8" ht="12.75">
      <c r="A149" s="23"/>
      <c r="B149" s="24"/>
      <c r="C149" s="30"/>
      <c r="D149" s="30"/>
      <c r="E149" s="10" t="s">
        <v>49</v>
      </c>
      <c r="F149" s="8"/>
      <c r="G149" s="12">
        <v>173.92323927147658</v>
      </c>
      <c r="H149" s="8"/>
    </row>
    <row r="150" spans="1:8" ht="12.75">
      <c r="A150" s="23"/>
      <c r="B150" s="24"/>
      <c r="C150" s="30"/>
      <c r="D150" s="30"/>
      <c r="E150" s="10" t="s">
        <v>50</v>
      </c>
      <c r="F150" s="8"/>
      <c r="G150" s="12">
        <v>12.213710622996953</v>
      </c>
      <c r="H150" s="8"/>
    </row>
    <row r="151" spans="1:8" ht="12.75">
      <c r="A151" s="23"/>
      <c r="B151" s="24"/>
      <c r="C151" s="30"/>
      <c r="D151" s="30"/>
      <c r="E151" s="10" t="s">
        <v>24</v>
      </c>
      <c r="F151" s="8"/>
      <c r="G151" s="12">
        <v>302.9000234503244</v>
      </c>
      <c r="H151" s="8"/>
    </row>
    <row r="152" spans="1:8" ht="25.5">
      <c r="A152" s="23"/>
      <c r="B152" s="24"/>
      <c r="C152" s="30"/>
      <c r="D152" s="30"/>
      <c r="E152" s="10" t="s">
        <v>25</v>
      </c>
      <c r="F152" s="8"/>
      <c r="G152" s="12">
        <v>0</v>
      </c>
      <c r="H152" s="8"/>
    </row>
    <row r="153" spans="1:8" ht="25.5">
      <c r="A153" s="23"/>
      <c r="B153" s="24"/>
      <c r="C153" s="30"/>
      <c r="D153" s="30"/>
      <c r="E153" s="10" t="s">
        <v>28</v>
      </c>
      <c r="F153" s="8"/>
      <c r="G153" s="12">
        <v>654.6548893926365</v>
      </c>
      <c r="H153" s="8"/>
    </row>
    <row r="154" spans="1:8" ht="25.5">
      <c r="A154" s="23"/>
      <c r="B154" s="24"/>
      <c r="C154" s="30"/>
      <c r="D154" s="30"/>
      <c r="E154" s="10" t="s">
        <v>29</v>
      </c>
      <c r="F154" s="8"/>
      <c r="G154" s="12">
        <v>0</v>
      </c>
      <c r="H154" s="8"/>
    </row>
    <row r="155" spans="1:8" ht="25.5">
      <c r="A155" s="23"/>
      <c r="B155" s="24"/>
      <c r="C155" s="30"/>
      <c r="D155" s="30"/>
      <c r="E155" s="10" t="s">
        <v>30</v>
      </c>
      <c r="F155" s="8"/>
      <c r="G155" s="12">
        <v>21.98467912139451</v>
      </c>
      <c r="H155" s="8"/>
    </row>
    <row r="156" spans="1:8" ht="12.75">
      <c r="A156" s="23"/>
      <c r="B156" s="24"/>
      <c r="C156" s="30"/>
      <c r="D156" s="30"/>
      <c r="E156" s="10" t="s">
        <v>51</v>
      </c>
      <c r="F156" s="8"/>
      <c r="G156" s="12">
        <v>272.61002110529193</v>
      </c>
      <c r="H156" s="8"/>
    </row>
    <row r="157" spans="1:8" ht="12.75">
      <c r="A157" s="23"/>
      <c r="B157" s="24"/>
      <c r="C157" s="30"/>
      <c r="D157" s="30"/>
      <c r="E157" s="10" t="s">
        <v>35</v>
      </c>
      <c r="F157" s="8"/>
      <c r="G157" s="12">
        <v>94.77839443445633</v>
      </c>
      <c r="H157" s="8"/>
    </row>
    <row r="158" spans="1:8" ht="12.75">
      <c r="A158" s="23"/>
      <c r="B158" s="24"/>
      <c r="C158" s="30"/>
      <c r="D158" s="30"/>
      <c r="E158" s="10" t="s">
        <v>52</v>
      </c>
      <c r="F158" s="8"/>
      <c r="G158" s="12">
        <v>0</v>
      </c>
      <c r="H158" s="8"/>
    </row>
    <row r="159" spans="1:8" ht="12.75">
      <c r="A159" s="26"/>
      <c r="B159" s="27"/>
      <c r="C159" s="31"/>
      <c r="D159" s="31"/>
      <c r="E159" s="10" t="s">
        <v>53</v>
      </c>
      <c r="F159" s="8"/>
      <c r="G159" s="12">
        <v>534.4719768623465</v>
      </c>
      <c r="H159" s="8"/>
    </row>
    <row r="160" spans="1:8" ht="51">
      <c r="A160" s="20">
        <v>7</v>
      </c>
      <c r="B160" s="21" t="s">
        <v>82</v>
      </c>
      <c r="C160" s="29" t="s">
        <v>57</v>
      </c>
      <c r="D160" s="29" t="s">
        <v>60</v>
      </c>
      <c r="E160" s="10" t="s">
        <v>13</v>
      </c>
      <c r="F160" s="8"/>
      <c r="G160" s="12">
        <v>2474.9183147033527</v>
      </c>
      <c r="H160" s="8"/>
    </row>
    <row r="161" spans="1:8" ht="12.75">
      <c r="A161" s="23"/>
      <c r="B161" s="24"/>
      <c r="C161" s="30"/>
      <c r="D161" s="30"/>
      <c r="E161" s="10" t="s">
        <v>44</v>
      </c>
      <c r="F161" s="8"/>
      <c r="G161" s="12">
        <v>0</v>
      </c>
      <c r="H161" s="8"/>
    </row>
    <row r="162" spans="1:8" ht="25.5">
      <c r="A162" s="23"/>
      <c r="B162" s="24"/>
      <c r="C162" s="30"/>
      <c r="D162" s="30"/>
      <c r="E162" s="10" t="s">
        <v>45</v>
      </c>
      <c r="F162" s="8"/>
      <c r="G162" s="12">
        <v>0</v>
      </c>
      <c r="H162" s="8"/>
    </row>
    <row r="163" spans="1:8" ht="25.5">
      <c r="A163" s="23"/>
      <c r="B163" s="24"/>
      <c r="C163" s="30"/>
      <c r="D163" s="30"/>
      <c r="E163" s="10" t="s">
        <v>14</v>
      </c>
      <c r="F163" s="8"/>
      <c r="G163" s="12">
        <v>1589.7826936605952</v>
      </c>
      <c r="H163" s="8"/>
    </row>
    <row r="164" spans="1:8" ht="12.75">
      <c r="A164" s="23"/>
      <c r="B164" s="24"/>
      <c r="C164" s="30"/>
      <c r="D164" s="30"/>
      <c r="E164" s="10" t="s">
        <v>46</v>
      </c>
      <c r="F164" s="8"/>
      <c r="G164" s="12">
        <v>0</v>
      </c>
      <c r="H164" s="8"/>
    </row>
    <row r="165" spans="1:8" ht="12.75">
      <c r="A165" s="23"/>
      <c r="B165" s="24"/>
      <c r="C165" s="30"/>
      <c r="D165" s="30"/>
      <c r="E165" s="10" t="s">
        <v>15</v>
      </c>
      <c r="F165" s="8"/>
      <c r="G165" s="12">
        <v>45.74024857343859</v>
      </c>
      <c r="H165" s="8"/>
    </row>
    <row r="166" spans="1:8" ht="12.75">
      <c r="A166" s="23"/>
      <c r="B166" s="24"/>
      <c r="C166" s="30"/>
      <c r="D166" s="30"/>
      <c r="E166" s="10" t="s">
        <v>16</v>
      </c>
      <c r="F166" s="8"/>
      <c r="G166" s="12">
        <v>0</v>
      </c>
      <c r="H166" s="8"/>
    </row>
    <row r="167" spans="1:8" ht="12.75">
      <c r="A167" s="23"/>
      <c r="B167" s="24"/>
      <c r="C167" s="30"/>
      <c r="D167" s="30"/>
      <c r="E167" s="10" t="s">
        <v>47</v>
      </c>
      <c r="F167" s="8"/>
      <c r="G167" s="12">
        <v>0</v>
      </c>
      <c r="H167" s="8"/>
    </row>
    <row r="168" spans="1:8" ht="12.75">
      <c r="A168" s="23"/>
      <c r="B168" s="24"/>
      <c r="C168" s="30"/>
      <c r="D168" s="30"/>
      <c r="E168" s="10" t="s">
        <v>48</v>
      </c>
      <c r="F168" s="8"/>
      <c r="G168" s="12">
        <v>0</v>
      </c>
      <c r="H168" s="8"/>
    </row>
    <row r="169" spans="1:8" ht="12.75">
      <c r="A169" s="23"/>
      <c r="B169" s="24"/>
      <c r="C169" s="30"/>
      <c r="D169" s="30"/>
      <c r="E169" s="10" t="s">
        <v>18</v>
      </c>
      <c r="F169" s="8"/>
      <c r="G169" s="12">
        <v>0</v>
      </c>
      <c r="H169" s="8"/>
    </row>
    <row r="170" spans="1:8" ht="12.75">
      <c r="A170" s="23"/>
      <c r="B170" s="24"/>
      <c r="C170" s="30"/>
      <c r="D170" s="30"/>
      <c r="E170" s="10" t="s">
        <v>19</v>
      </c>
      <c r="F170" s="8"/>
      <c r="G170" s="12">
        <v>6575.469788165402</v>
      </c>
      <c r="H170" s="8"/>
    </row>
    <row r="171" spans="1:8" ht="12.75">
      <c r="A171" s="23"/>
      <c r="B171" s="24"/>
      <c r="C171" s="30"/>
      <c r="D171" s="30"/>
      <c r="E171" s="10" t="s">
        <v>20</v>
      </c>
      <c r="F171" s="8"/>
      <c r="G171" s="12">
        <v>548.8829828812632</v>
      </c>
      <c r="H171" s="8"/>
    </row>
    <row r="172" spans="1:8" ht="12.75">
      <c r="A172" s="23"/>
      <c r="B172" s="24"/>
      <c r="C172" s="30"/>
      <c r="D172" s="30"/>
      <c r="E172" s="10" t="s">
        <v>22</v>
      </c>
      <c r="F172" s="8"/>
      <c r="G172" s="12">
        <v>2160.91768936137</v>
      </c>
      <c r="H172" s="8"/>
    </row>
    <row r="173" spans="1:8" ht="12.75">
      <c r="A173" s="23"/>
      <c r="B173" s="24"/>
      <c r="C173" s="30"/>
      <c r="D173" s="30"/>
      <c r="E173" s="10" t="s">
        <v>49</v>
      </c>
      <c r="F173" s="8"/>
      <c r="G173" s="12">
        <v>440.0953646525443</v>
      </c>
      <c r="H173" s="8"/>
    </row>
    <row r="174" spans="1:8" ht="12.75">
      <c r="A174" s="23"/>
      <c r="B174" s="24"/>
      <c r="C174" s="30"/>
      <c r="D174" s="30"/>
      <c r="E174" s="10" t="s">
        <v>50</v>
      </c>
      <c r="F174" s="8"/>
      <c r="G174" s="12">
        <v>30.905573360431486</v>
      </c>
      <c r="H174" s="8"/>
    </row>
    <row r="175" spans="1:8" ht="12.75">
      <c r="A175" s="23"/>
      <c r="B175" s="24"/>
      <c r="C175" s="30"/>
      <c r="D175" s="30"/>
      <c r="E175" s="10" t="s">
        <v>24</v>
      </c>
      <c r="F175" s="8"/>
      <c r="G175" s="12">
        <v>766.4582193387007</v>
      </c>
      <c r="H175" s="8"/>
    </row>
    <row r="176" spans="1:8" ht="25.5">
      <c r="A176" s="23"/>
      <c r="B176" s="24"/>
      <c r="C176" s="30"/>
      <c r="D176" s="30"/>
      <c r="E176" s="10" t="s">
        <v>25</v>
      </c>
      <c r="F176" s="8"/>
      <c r="G176" s="12">
        <v>0</v>
      </c>
      <c r="H176" s="8"/>
    </row>
    <row r="177" spans="1:8" ht="25.5">
      <c r="A177" s="23"/>
      <c r="B177" s="24"/>
      <c r="C177" s="30"/>
      <c r="D177" s="30"/>
      <c r="E177" s="10" t="s">
        <v>28</v>
      </c>
      <c r="F177" s="8"/>
      <c r="G177" s="12">
        <v>1656.5387321191274</v>
      </c>
      <c r="H177" s="8"/>
    </row>
    <row r="178" spans="1:8" ht="25.5">
      <c r="A178" s="23"/>
      <c r="B178" s="24"/>
      <c r="C178" s="30"/>
      <c r="D178" s="30"/>
      <c r="E178" s="10" t="s">
        <v>29</v>
      </c>
      <c r="F178" s="8"/>
      <c r="G178" s="12">
        <v>0</v>
      </c>
      <c r="H178" s="8"/>
    </row>
    <row r="179" spans="1:8" ht="25.5">
      <c r="A179" s="23"/>
      <c r="B179" s="24"/>
      <c r="C179" s="30"/>
      <c r="D179" s="30"/>
      <c r="E179" s="10" t="s">
        <v>30</v>
      </c>
      <c r="F179" s="8"/>
      <c r="G179" s="12">
        <v>55.63003204877666</v>
      </c>
      <c r="H179" s="8"/>
    </row>
    <row r="180" spans="1:8" ht="12.75">
      <c r="A180" s="23"/>
      <c r="B180" s="24"/>
      <c r="C180" s="30"/>
      <c r="D180" s="30"/>
      <c r="E180" s="10" t="s">
        <v>51</v>
      </c>
      <c r="F180" s="8"/>
      <c r="G180" s="12">
        <v>689.8123974048307</v>
      </c>
      <c r="H180" s="8"/>
    </row>
    <row r="181" spans="1:8" ht="12.75">
      <c r="A181" s="23"/>
      <c r="B181" s="24"/>
      <c r="C181" s="30"/>
      <c r="D181" s="30"/>
      <c r="E181" s="10" t="s">
        <v>35</v>
      </c>
      <c r="F181" s="8"/>
      <c r="G181" s="12">
        <v>239.8272492769483</v>
      </c>
      <c r="H181" s="8"/>
    </row>
    <row r="182" spans="1:8" ht="12.75">
      <c r="A182" s="23"/>
      <c r="B182" s="24"/>
      <c r="C182" s="30"/>
      <c r="D182" s="30"/>
      <c r="E182" s="10" t="s">
        <v>52</v>
      </c>
      <c r="F182" s="8"/>
      <c r="G182" s="12">
        <v>0</v>
      </c>
      <c r="H182" s="8"/>
    </row>
    <row r="183" spans="1:8" ht="12.75">
      <c r="A183" s="26"/>
      <c r="B183" s="27"/>
      <c r="C183" s="31"/>
      <c r="D183" s="31"/>
      <c r="E183" s="10" t="s">
        <v>53</v>
      </c>
      <c r="F183" s="8"/>
      <c r="G183" s="12">
        <v>1352.4278902524818</v>
      </c>
      <c r="H183" s="8"/>
    </row>
    <row r="184" spans="1:8" ht="51">
      <c r="A184" s="20">
        <v>8</v>
      </c>
      <c r="B184" s="21" t="s">
        <v>83</v>
      </c>
      <c r="C184" s="29" t="s">
        <v>61</v>
      </c>
      <c r="D184" s="29" t="s">
        <v>62</v>
      </c>
      <c r="E184" s="10" t="s">
        <v>13</v>
      </c>
      <c r="F184" s="8"/>
      <c r="G184" s="12">
        <v>5117.282889079965</v>
      </c>
      <c r="H184" s="8"/>
    </row>
    <row r="185" spans="1:8" ht="12.75">
      <c r="A185" s="23"/>
      <c r="B185" s="24"/>
      <c r="C185" s="30"/>
      <c r="D185" s="30"/>
      <c r="E185" s="10" t="s">
        <v>44</v>
      </c>
      <c r="F185" s="8"/>
      <c r="G185" s="12">
        <v>0</v>
      </c>
      <c r="H185" s="8"/>
    </row>
    <row r="186" spans="1:8" ht="25.5">
      <c r="A186" s="23"/>
      <c r="B186" s="24"/>
      <c r="C186" s="30"/>
      <c r="D186" s="30"/>
      <c r="E186" s="10" t="s">
        <v>45</v>
      </c>
      <c r="F186" s="8"/>
      <c r="G186" s="12">
        <v>0</v>
      </c>
      <c r="H186" s="8"/>
    </row>
    <row r="187" spans="1:8" ht="25.5">
      <c r="A187" s="23"/>
      <c r="B187" s="24"/>
      <c r="C187" s="30"/>
      <c r="D187" s="30"/>
      <c r="E187" s="10" t="s">
        <v>14</v>
      </c>
      <c r="F187" s="8"/>
      <c r="G187" s="12">
        <v>3287.125771906511</v>
      </c>
      <c r="H187" s="8"/>
    </row>
    <row r="188" spans="1:8" ht="12.75">
      <c r="A188" s="23"/>
      <c r="B188" s="24"/>
      <c r="C188" s="30"/>
      <c r="D188" s="30"/>
      <c r="E188" s="10" t="s">
        <v>46</v>
      </c>
      <c r="F188" s="8"/>
      <c r="G188" s="12">
        <v>0</v>
      </c>
      <c r="H188" s="8"/>
    </row>
    <row r="189" spans="1:8" ht="12.75">
      <c r="A189" s="23"/>
      <c r="B189" s="24"/>
      <c r="C189" s="30"/>
      <c r="D189" s="30"/>
      <c r="E189" s="10" t="s">
        <v>15</v>
      </c>
      <c r="F189" s="8"/>
      <c r="G189" s="12">
        <v>94.57515828968967</v>
      </c>
      <c r="H189" s="8"/>
    </row>
    <row r="190" spans="1:8" ht="12.75">
      <c r="A190" s="23"/>
      <c r="B190" s="24"/>
      <c r="C190" s="30"/>
      <c r="D190" s="30"/>
      <c r="E190" s="10" t="s">
        <v>16</v>
      </c>
      <c r="F190" s="8"/>
      <c r="G190" s="12">
        <v>0</v>
      </c>
      <c r="H190" s="8"/>
    </row>
    <row r="191" spans="1:8" ht="12.75">
      <c r="A191" s="23"/>
      <c r="B191" s="24"/>
      <c r="C191" s="30"/>
      <c r="D191" s="30"/>
      <c r="E191" s="10" t="s">
        <v>47</v>
      </c>
      <c r="F191" s="8"/>
      <c r="G191" s="12">
        <v>0</v>
      </c>
      <c r="H191" s="8"/>
    </row>
    <row r="192" spans="1:8" ht="12.75">
      <c r="A192" s="23"/>
      <c r="B192" s="24"/>
      <c r="C192" s="30"/>
      <c r="D192" s="30"/>
      <c r="E192" s="10" t="s">
        <v>48</v>
      </c>
      <c r="F192" s="8"/>
      <c r="G192" s="12">
        <v>0</v>
      </c>
      <c r="H192" s="8"/>
    </row>
    <row r="193" spans="1:8" ht="12.75">
      <c r="A193" s="23"/>
      <c r="B193" s="24"/>
      <c r="C193" s="30"/>
      <c r="D193" s="30"/>
      <c r="E193" s="10" t="s">
        <v>18</v>
      </c>
      <c r="F193" s="8"/>
      <c r="G193" s="12">
        <v>0</v>
      </c>
      <c r="H193" s="8"/>
    </row>
    <row r="194" spans="1:8" ht="12.75">
      <c r="A194" s="23"/>
      <c r="B194" s="24"/>
      <c r="C194" s="30"/>
      <c r="D194" s="30"/>
      <c r="E194" s="10" t="s">
        <v>19</v>
      </c>
      <c r="F194" s="8"/>
      <c r="G194" s="12">
        <v>13595.818025482686</v>
      </c>
      <c r="H194" s="8"/>
    </row>
    <row r="195" spans="1:8" ht="12.75">
      <c r="A195" s="23"/>
      <c r="B195" s="24"/>
      <c r="C195" s="30"/>
      <c r="D195" s="30"/>
      <c r="E195" s="10" t="s">
        <v>20</v>
      </c>
      <c r="F195" s="8"/>
      <c r="G195" s="12">
        <v>1134.901899476276</v>
      </c>
      <c r="H195" s="8"/>
    </row>
    <row r="196" spans="1:8" ht="12.75">
      <c r="A196" s="23"/>
      <c r="B196" s="24"/>
      <c r="C196" s="30"/>
      <c r="D196" s="30"/>
      <c r="E196" s="10" t="s">
        <v>22</v>
      </c>
      <c r="F196" s="8"/>
      <c r="G196" s="12">
        <v>4468.037207848042</v>
      </c>
      <c r="H196" s="8"/>
    </row>
    <row r="197" spans="1:8" ht="12.75">
      <c r="A197" s="23"/>
      <c r="B197" s="24"/>
      <c r="C197" s="30"/>
      <c r="D197" s="30"/>
      <c r="E197" s="10" t="s">
        <v>49</v>
      </c>
      <c r="F197" s="8"/>
      <c r="G197" s="12">
        <v>909.9663878683655</v>
      </c>
      <c r="H197" s="8"/>
    </row>
    <row r="198" spans="1:8" ht="12.75">
      <c r="A198" s="23"/>
      <c r="B198" s="24"/>
      <c r="C198" s="30"/>
      <c r="D198" s="30"/>
      <c r="E198" s="10" t="s">
        <v>50</v>
      </c>
      <c r="F198" s="8"/>
      <c r="G198" s="12">
        <v>63.90213397952005</v>
      </c>
      <c r="H198" s="8"/>
    </row>
    <row r="199" spans="1:8" ht="12.75">
      <c r="A199" s="23"/>
      <c r="B199" s="24"/>
      <c r="C199" s="30"/>
      <c r="D199" s="30"/>
      <c r="E199" s="10" t="s">
        <v>24</v>
      </c>
      <c r="F199" s="8"/>
      <c r="G199" s="12">
        <v>1584.7729226920972</v>
      </c>
      <c r="H199" s="8"/>
    </row>
    <row r="200" spans="1:8" ht="25.5">
      <c r="A200" s="23"/>
      <c r="B200" s="24"/>
      <c r="C200" s="30"/>
      <c r="D200" s="30"/>
      <c r="E200" s="10" t="s">
        <v>25</v>
      </c>
      <c r="F200" s="8"/>
      <c r="G200" s="12">
        <v>0</v>
      </c>
      <c r="H200" s="8"/>
    </row>
    <row r="201" spans="1:8" ht="25.5">
      <c r="A201" s="23"/>
      <c r="B201" s="24"/>
      <c r="C201" s="30"/>
      <c r="D201" s="30"/>
      <c r="E201" s="10" t="s">
        <v>28</v>
      </c>
      <c r="F201" s="8"/>
      <c r="G201" s="12">
        <v>3425.154381302274</v>
      </c>
      <c r="H201" s="8"/>
    </row>
    <row r="202" spans="1:8" ht="25.5">
      <c r="A202" s="23"/>
      <c r="B202" s="24"/>
      <c r="C202" s="30"/>
      <c r="D202" s="30"/>
      <c r="E202" s="10" t="s">
        <v>29</v>
      </c>
      <c r="F202" s="8"/>
      <c r="G202" s="12">
        <v>0</v>
      </c>
      <c r="H202" s="8"/>
    </row>
    <row r="203" spans="1:8" ht="25.5">
      <c r="A203" s="23"/>
      <c r="B203" s="24"/>
      <c r="C203" s="30"/>
      <c r="D203" s="30"/>
      <c r="E203" s="10" t="s">
        <v>30</v>
      </c>
      <c r="F203" s="8"/>
      <c r="G203" s="12">
        <v>115.02384116313608</v>
      </c>
      <c r="H203" s="8"/>
    </row>
    <row r="204" spans="1:8" ht="12.75">
      <c r="A204" s="23"/>
      <c r="B204" s="24"/>
      <c r="C204" s="30"/>
      <c r="D204" s="30"/>
      <c r="E204" s="10" t="s">
        <v>51</v>
      </c>
      <c r="F204" s="8"/>
      <c r="G204" s="12">
        <v>1426.2956304228874</v>
      </c>
      <c r="H204" s="8"/>
    </row>
    <row r="205" spans="1:8" ht="12.75">
      <c r="A205" s="23"/>
      <c r="B205" s="24"/>
      <c r="C205" s="30"/>
      <c r="D205" s="30"/>
      <c r="E205" s="10" t="s">
        <v>35</v>
      </c>
      <c r="F205" s="8"/>
      <c r="G205" s="12">
        <v>495.88055968107557</v>
      </c>
      <c r="H205" s="8"/>
    </row>
    <row r="206" spans="1:8" ht="12.75">
      <c r="A206" s="23"/>
      <c r="B206" s="24"/>
      <c r="C206" s="30"/>
      <c r="D206" s="30"/>
      <c r="E206" s="10" t="s">
        <v>52</v>
      </c>
      <c r="F206" s="8"/>
      <c r="G206" s="12">
        <v>0</v>
      </c>
      <c r="H206" s="8"/>
    </row>
    <row r="207" spans="1:8" ht="12.75">
      <c r="A207" s="26"/>
      <c r="B207" s="27"/>
      <c r="C207" s="31"/>
      <c r="D207" s="31"/>
      <c r="E207" s="10" t="s">
        <v>53</v>
      </c>
      <c r="F207" s="8"/>
      <c r="G207" s="12">
        <v>2796.3573829437973</v>
      </c>
      <c r="H207" s="8"/>
    </row>
    <row r="208" spans="1:8" ht="51">
      <c r="A208" s="20">
        <v>9</v>
      </c>
      <c r="B208" s="21" t="s">
        <v>84</v>
      </c>
      <c r="C208" s="29" t="s">
        <v>63</v>
      </c>
      <c r="D208" s="29" t="s">
        <v>64</v>
      </c>
      <c r="E208" s="10" t="s">
        <v>13</v>
      </c>
      <c r="F208" s="8"/>
      <c r="G208" s="12">
        <v>1497.626827171109</v>
      </c>
      <c r="H208" s="8"/>
    </row>
    <row r="209" spans="1:8" ht="12.75">
      <c r="A209" s="23"/>
      <c r="B209" s="24"/>
      <c r="C209" s="30"/>
      <c r="D209" s="30"/>
      <c r="E209" s="10" t="s">
        <v>44</v>
      </c>
      <c r="F209" s="8"/>
      <c r="G209" s="12">
        <v>0</v>
      </c>
      <c r="H209" s="8"/>
    </row>
    <row r="210" spans="1:8" ht="25.5">
      <c r="A210" s="23"/>
      <c r="B210" s="24"/>
      <c r="C210" s="30"/>
      <c r="D210" s="30"/>
      <c r="E210" s="10" t="s">
        <v>45</v>
      </c>
      <c r="F210" s="8"/>
      <c r="G210" s="12">
        <v>0</v>
      </c>
      <c r="H210" s="8"/>
    </row>
    <row r="211" spans="1:8" ht="25.5">
      <c r="A211" s="23"/>
      <c r="B211" s="24"/>
      <c r="C211" s="30"/>
      <c r="D211" s="30"/>
      <c r="E211" s="10" t="s">
        <v>14</v>
      </c>
      <c r="F211" s="8"/>
      <c r="G211" s="12">
        <v>962.0120378331899</v>
      </c>
      <c r="H211" s="8"/>
    </row>
    <row r="212" spans="1:8" ht="12.75">
      <c r="A212" s="23"/>
      <c r="B212" s="24"/>
      <c r="C212" s="30"/>
      <c r="D212" s="30"/>
      <c r="E212" s="10" t="s">
        <v>46</v>
      </c>
      <c r="F212" s="8"/>
      <c r="G212" s="12">
        <v>0</v>
      </c>
      <c r="H212" s="8"/>
    </row>
    <row r="213" spans="1:8" ht="12.75">
      <c r="A213" s="23"/>
      <c r="B213" s="24"/>
      <c r="C213" s="30"/>
      <c r="D213" s="30"/>
      <c r="E213" s="10" t="s">
        <v>15</v>
      </c>
      <c r="F213" s="8"/>
      <c r="G213" s="12">
        <v>27.678417884780735</v>
      </c>
      <c r="H213" s="8"/>
    </row>
    <row r="214" spans="1:8" ht="12.75">
      <c r="A214" s="23"/>
      <c r="B214" s="24"/>
      <c r="C214" s="30"/>
      <c r="D214" s="30"/>
      <c r="E214" s="10" t="s">
        <v>16</v>
      </c>
      <c r="F214" s="8"/>
      <c r="G214" s="12">
        <v>0</v>
      </c>
      <c r="H214" s="8"/>
    </row>
    <row r="215" spans="1:8" ht="12.75">
      <c r="A215" s="23"/>
      <c r="B215" s="24"/>
      <c r="C215" s="30"/>
      <c r="D215" s="30"/>
      <c r="E215" s="10" t="s">
        <v>47</v>
      </c>
      <c r="F215" s="8"/>
      <c r="G215" s="12">
        <v>0</v>
      </c>
      <c r="H215" s="8"/>
    </row>
    <row r="216" spans="1:8" ht="12.75">
      <c r="A216" s="23"/>
      <c r="B216" s="24"/>
      <c r="C216" s="30"/>
      <c r="D216" s="30"/>
      <c r="E216" s="10" t="s">
        <v>48</v>
      </c>
      <c r="F216" s="8"/>
      <c r="G216" s="12">
        <v>0</v>
      </c>
      <c r="H216" s="8"/>
    </row>
    <row r="217" spans="1:8" ht="12.75">
      <c r="A217" s="23"/>
      <c r="B217" s="24"/>
      <c r="C217" s="30"/>
      <c r="D217" s="30"/>
      <c r="E217" s="10" t="s">
        <v>18</v>
      </c>
      <c r="F217" s="8"/>
      <c r="G217" s="12">
        <v>0</v>
      </c>
      <c r="H217" s="8"/>
    </row>
    <row r="218" spans="1:8" ht="12.75">
      <c r="A218" s="23"/>
      <c r="B218" s="24"/>
      <c r="C218" s="30"/>
      <c r="D218" s="30"/>
      <c r="E218" s="10" t="s">
        <v>19</v>
      </c>
      <c r="F218" s="8"/>
      <c r="G218" s="12">
        <v>3978.9595872742902</v>
      </c>
      <c r="H218" s="8"/>
    </row>
    <row r="219" spans="1:8" ht="12.75">
      <c r="A219" s="23"/>
      <c r="B219" s="24"/>
      <c r="C219" s="30"/>
      <c r="D219" s="30"/>
      <c r="E219" s="10" t="s">
        <v>20</v>
      </c>
      <c r="F219" s="8"/>
      <c r="G219" s="12">
        <v>332.14101461736885</v>
      </c>
      <c r="H219" s="8"/>
    </row>
    <row r="220" spans="1:8" ht="12.75">
      <c r="A220" s="23"/>
      <c r="B220" s="24"/>
      <c r="C220" s="30"/>
      <c r="D220" s="30"/>
      <c r="E220" s="10" t="s">
        <v>22</v>
      </c>
      <c r="F220" s="8"/>
      <c r="G220" s="12">
        <v>1307.6182287188308</v>
      </c>
      <c r="H220" s="8"/>
    </row>
    <row r="221" spans="1:8" ht="12.75">
      <c r="A221" s="23"/>
      <c r="B221" s="24"/>
      <c r="C221" s="30"/>
      <c r="D221" s="30"/>
      <c r="E221" s="10" t="s">
        <v>49</v>
      </c>
      <c r="F221" s="8"/>
      <c r="G221" s="12">
        <v>266.31126397248494</v>
      </c>
      <c r="H221" s="8"/>
    </row>
    <row r="222" spans="1:8" ht="12.75">
      <c r="A222" s="23"/>
      <c r="B222" s="24"/>
      <c r="C222" s="30"/>
      <c r="D222" s="30"/>
      <c r="E222" s="10" t="s">
        <v>50</v>
      </c>
      <c r="F222" s="8"/>
      <c r="G222" s="12">
        <v>18.70163370593293</v>
      </c>
      <c r="H222" s="8"/>
    </row>
    <row r="223" spans="1:8" ht="12.75">
      <c r="A223" s="23"/>
      <c r="B223" s="24"/>
      <c r="C223" s="30"/>
      <c r="D223" s="30"/>
      <c r="E223" s="10" t="s">
        <v>24</v>
      </c>
      <c r="F223" s="8"/>
      <c r="G223" s="12">
        <v>463.8005159071367</v>
      </c>
      <c r="H223" s="8"/>
    </row>
    <row r="224" spans="1:8" ht="25.5">
      <c r="A224" s="23"/>
      <c r="B224" s="24"/>
      <c r="C224" s="30"/>
      <c r="D224" s="30"/>
      <c r="E224" s="10" t="s">
        <v>25</v>
      </c>
      <c r="F224" s="8"/>
      <c r="G224" s="12">
        <v>0</v>
      </c>
      <c r="H224" s="8"/>
    </row>
    <row r="225" spans="1:8" ht="25.5">
      <c r="A225" s="23"/>
      <c r="B225" s="24"/>
      <c r="C225" s="30"/>
      <c r="D225" s="30"/>
      <c r="E225" s="10" t="s">
        <v>28</v>
      </c>
      <c r="F225" s="8"/>
      <c r="G225" s="12">
        <v>1002.4075666380049</v>
      </c>
      <c r="H225" s="8"/>
    </row>
    <row r="226" spans="1:8" ht="25.5">
      <c r="A226" s="23"/>
      <c r="B226" s="24"/>
      <c r="C226" s="30"/>
      <c r="D226" s="30"/>
      <c r="E226" s="10" t="s">
        <v>29</v>
      </c>
      <c r="F226" s="8"/>
      <c r="G226" s="12">
        <v>0</v>
      </c>
      <c r="H226" s="8"/>
    </row>
    <row r="227" spans="1:8" ht="25.5">
      <c r="A227" s="23"/>
      <c r="B227" s="24"/>
      <c r="C227" s="30"/>
      <c r="D227" s="30"/>
      <c r="E227" s="10" t="s">
        <v>30</v>
      </c>
      <c r="F227" s="8"/>
      <c r="G227" s="12">
        <v>33.66294067067927</v>
      </c>
      <c r="H227" s="8"/>
    </row>
    <row r="228" spans="1:8" ht="12.75">
      <c r="A228" s="23"/>
      <c r="B228" s="24"/>
      <c r="C228" s="30"/>
      <c r="D228" s="30"/>
      <c r="E228" s="10" t="s">
        <v>51</v>
      </c>
      <c r="F228" s="8"/>
      <c r="G228" s="12">
        <v>417.420464316423</v>
      </c>
      <c r="H228" s="8"/>
    </row>
    <row r="229" spans="1:8" ht="12.75">
      <c r="A229" s="23"/>
      <c r="B229" s="24"/>
      <c r="C229" s="30"/>
      <c r="D229" s="30"/>
      <c r="E229" s="10" t="s">
        <v>35</v>
      </c>
      <c r="F229" s="8"/>
      <c r="G229" s="12">
        <v>145.12467755803954</v>
      </c>
      <c r="H229" s="8"/>
    </row>
    <row r="230" spans="1:8" ht="12.75">
      <c r="A230" s="23"/>
      <c r="B230" s="24"/>
      <c r="C230" s="30"/>
      <c r="D230" s="30"/>
      <c r="E230" s="10" t="s">
        <v>52</v>
      </c>
      <c r="F230" s="8"/>
      <c r="G230" s="12">
        <v>0</v>
      </c>
      <c r="H230" s="8"/>
    </row>
    <row r="231" spans="1:8" ht="12.75">
      <c r="A231" s="26"/>
      <c r="B231" s="27"/>
      <c r="C231" s="31"/>
      <c r="D231" s="31"/>
      <c r="E231" s="10" t="s">
        <v>53</v>
      </c>
      <c r="F231" s="8"/>
      <c r="G231" s="12">
        <v>818.3834909716251</v>
      </c>
      <c r="H231" s="8"/>
    </row>
    <row r="232" spans="1:8" ht="51">
      <c r="A232" s="20">
        <v>10</v>
      </c>
      <c r="B232" s="21" t="s">
        <v>85</v>
      </c>
      <c r="C232" s="29" t="s">
        <v>63</v>
      </c>
      <c r="D232" s="29" t="s">
        <v>65</v>
      </c>
      <c r="E232" s="10" t="s">
        <v>13</v>
      </c>
      <c r="F232" s="8"/>
      <c r="G232" s="12">
        <v>469.4754944110059</v>
      </c>
      <c r="H232" s="8"/>
    </row>
    <row r="233" spans="1:8" ht="12.75">
      <c r="A233" s="23"/>
      <c r="B233" s="24"/>
      <c r="C233" s="30"/>
      <c r="D233" s="30"/>
      <c r="E233" s="10" t="s">
        <v>44</v>
      </c>
      <c r="F233" s="8"/>
      <c r="G233" s="12">
        <v>0</v>
      </c>
      <c r="H233" s="8"/>
    </row>
    <row r="234" spans="1:8" ht="25.5">
      <c r="A234" s="23"/>
      <c r="B234" s="24"/>
      <c r="C234" s="30"/>
      <c r="D234" s="30"/>
      <c r="E234" s="10" t="s">
        <v>45</v>
      </c>
      <c r="F234" s="8"/>
      <c r="G234" s="12">
        <v>0</v>
      </c>
      <c r="H234" s="8"/>
    </row>
    <row r="235" spans="1:8" ht="25.5">
      <c r="A235" s="23"/>
      <c r="B235" s="24"/>
      <c r="C235" s="30"/>
      <c r="D235" s="30"/>
      <c r="E235" s="10" t="s">
        <v>14</v>
      </c>
      <c r="F235" s="8"/>
      <c r="G235" s="12">
        <v>301.57117173454225</v>
      </c>
      <c r="H235" s="8"/>
    </row>
    <row r="236" spans="1:8" ht="12.75">
      <c r="A236" s="23"/>
      <c r="B236" s="24"/>
      <c r="C236" s="30"/>
      <c r="D236" s="30"/>
      <c r="E236" s="10" t="s">
        <v>46</v>
      </c>
      <c r="F236" s="8"/>
      <c r="G236" s="12">
        <v>0</v>
      </c>
      <c r="H236" s="8"/>
    </row>
    <row r="237" spans="1:8" ht="12.75">
      <c r="A237" s="23"/>
      <c r="B237" s="24"/>
      <c r="C237" s="30"/>
      <c r="D237" s="30"/>
      <c r="E237" s="10" t="s">
        <v>15</v>
      </c>
      <c r="F237" s="8"/>
      <c r="G237" s="12">
        <v>8.676620026577034</v>
      </c>
      <c r="H237" s="8"/>
    </row>
    <row r="238" spans="1:8" ht="12.75">
      <c r="A238" s="23"/>
      <c r="B238" s="24"/>
      <c r="C238" s="30"/>
      <c r="D238" s="30"/>
      <c r="E238" s="10" t="s">
        <v>16</v>
      </c>
      <c r="F238" s="8"/>
      <c r="G238" s="12">
        <v>0</v>
      </c>
      <c r="H238" s="8"/>
    </row>
    <row r="239" spans="1:8" ht="12.75">
      <c r="A239" s="23"/>
      <c r="B239" s="24"/>
      <c r="C239" s="30"/>
      <c r="D239" s="30"/>
      <c r="E239" s="10" t="s">
        <v>47</v>
      </c>
      <c r="F239" s="8"/>
      <c r="G239" s="12">
        <v>0</v>
      </c>
      <c r="H239" s="8"/>
    </row>
    <row r="240" spans="1:8" ht="12.75">
      <c r="A240" s="23"/>
      <c r="B240" s="24"/>
      <c r="C240" s="30"/>
      <c r="D240" s="30"/>
      <c r="E240" s="10" t="s">
        <v>48</v>
      </c>
      <c r="F240" s="8"/>
      <c r="G240" s="12">
        <v>0</v>
      </c>
      <c r="H240" s="8"/>
    </row>
    <row r="241" spans="1:8" ht="12.75">
      <c r="A241" s="23"/>
      <c r="B241" s="24"/>
      <c r="C241" s="30"/>
      <c r="D241" s="30"/>
      <c r="E241" s="10" t="s">
        <v>18</v>
      </c>
      <c r="F241" s="8"/>
      <c r="G241" s="12">
        <v>0</v>
      </c>
      <c r="H241" s="8"/>
    </row>
    <row r="242" spans="1:8" ht="12.75">
      <c r="A242" s="23"/>
      <c r="B242" s="24"/>
      <c r="C242" s="30"/>
      <c r="D242" s="30"/>
      <c r="E242" s="10" t="s">
        <v>19</v>
      </c>
      <c r="F242" s="8"/>
      <c r="G242" s="12">
        <v>1247.322754631439</v>
      </c>
      <c r="H242" s="8"/>
    </row>
    <row r="243" spans="1:8" ht="12.75">
      <c r="A243" s="23"/>
      <c r="B243" s="24"/>
      <c r="C243" s="30"/>
      <c r="D243" s="30"/>
      <c r="E243" s="10" t="s">
        <v>20</v>
      </c>
      <c r="F243" s="8"/>
      <c r="G243" s="12">
        <v>104.1194403189244</v>
      </c>
      <c r="H243" s="8"/>
    </row>
    <row r="244" spans="1:8" ht="12.75">
      <c r="A244" s="23"/>
      <c r="B244" s="24"/>
      <c r="C244" s="30"/>
      <c r="D244" s="30"/>
      <c r="E244" s="10" t="s">
        <v>22</v>
      </c>
      <c r="F244" s="8"/>
      <c r="G244" s="12">
        <v>409.91167044477453</v>
      </c>
      <c r="H244" s="8"/>
    </row>
    <row r="245" spans="1:8" ht="12.75">
      <c r="A245" s="23"/>
      <c r="B245" s="24"/>
      <c r="C245" s="30"/>
      <c r="D245" s="30"/>
      <c r="E245" s="10" t="s">
        <v>49</v>
      </c>
      <c r="F245" s="8"/>
      <c r="G245" s="12">
        <v>83.48315485030875</v>
      </c>
      <c r="H245" s="8"/>
    </row>
    <row r="246" spans="1:8" ht="12.75">
      <c r="A246" s="23"/>
      <c r="B246" s="24"/>
      <c r="C246" s="30"/>
      <c r="D246" s="30"/>
      <c r="E246" s="10" t="s">
        <v>50</v>
      </c>
      <c r="F246" s="8"/>
      <c r="G246" s="12">
        <v>5.862581099038537</v>
      </c>
      <c r="H246" s="8"/>
    </row>
    <row r="247" spans="1:8" ht="12.75">
      <c r="A247" s="23"/>
      <c r="B247" s="24"/>
      <c r="C247" s="30"/>
      <c r="D247" s="30"/>
      <c r="E247" s="10" t="s">
        <v>24</v>
      </c>
      <c r="F247" s="8"/>
      <c r="G247" s="12">
        <v>145.39201125615568</v>
      </c>
      <c r="H247" s="8"/>
    </row>
    <row r="248" spans="1:8" ht="25.5">
      <c r="A248" s="23"/>
      <c r="B248" s="24"/>
      <c r="C248" s="30"/>
      <c r="D248" s="30"/>
      <c r="E248" s="10" t="s">
        <v>25</v>
      </c>
      <c r="F248" s="8"/>
      <c r="G248" s="12">
        <v>0</v>
      </c>
      <c r="H248" s="8"/>
    </row>
    <row r="249" spans="1:8" ht="25.5">
      <c r="A249" s="23"/>
      <c r="B249" s="24"/>
      <c r="C249" s="30"/>
      <c r="D249" s="30"/>
      <c r="E249" s="10" t="s">
        <v>28</v>
      </c>
      <c r="F249" s="8"/>
      <c r="G249" s="12">
        <v>314.2343469084655</v>
      </c>
      <c r="H249" s="8"/>
    </row>
    <row r="250" spans="1:8" ht="25.5">
      <c r="A250" s="23"/>
      <c r="B250" s="24"/>
      <c r="C250" s="30"/>
      <c r="D250" s="30"/>
      <c r="E250" s="10" t="s">
        <v>29</v>
      </c>
      <c r="F250" s="8"/>
      <c r="G250" s="12">
        <v>0</v>
      </c>
      <c r="H250" s="8"/>
    </row>
    <row r="251" spans="1:8" ht="25.5">
      <c r="A251" s="23"/>
      <c r="B251" s="24"/>
      <c r="C251" s="30"/>
      <c r="D251" s="30"/>
      <c r="E251" s="10" t="s">
        <v>30</v>
      </c>
      <c r="F251" s="8"/>
      <c r="G251" s="12">
        <v>10.552645978269364</v>
      </c>
      <c r="H251" s="8"/>
    </row>
    <row r="252" spans="1:8" ht="12.75">
      <c r="A252" s="23"/>
      <c r="B252" s="24"/>
      <c r="C252" s="30"/>
      <c r="D252" s="30"/>
      <c r="E252" s="10" t="s">
        <v>51</v>
      </c>
      <c r="F252" s="8"/>
      <c r="G252" s="12">
        <v>130.85281013054012</v>
      </c>
      <c r="H252" s="8"/>
    </row>
    <row r="253" spans="1:8" ht="12.75">
      <c r="A253" s="23"/>
      <c r="B253" s="24"/>
      <c r="C253" s="30"/>
      <c r="D253" s="30"/>
      <c r="E253" s="10" t="s">
        <v>35</v>
      </c>
      <c r="F253" s="8"/>
      <c r="G253" s="12">
        <v>45.493629328539036</v>
      </c>
      <c r="H253" s="8"/>
    </row>
    <row r="254" spans="1:8" ht="12.75">
      <c r="A254" s="23"/>
      <c r="B254" s="24"/>
      <c r="C254" s="30"/>
      <c r="D254" s="30"/>
      <c r="E254" s="10" t="s">
        <v>52</v>
      </c>
      <c r="F254" s="8"/>
      <c r="G254" s="12">
        <v>0</v>
      </c>
      <c r="H254" s="8"/>
    </row>
    <row r="255" spans="1:8" ht="12.75">
      <c r="A255" s="26"/>
      <c r="B255" s="27"/>
      <c r="C255" s="31"/>
      <c r="D255" s="31"/>
      <c r="E255" s="10" t="s">
        <v>53</v>
      </c>
      <c r="F255" s="8"/>
      <c r="G255" s="12">
        <v>256.54654889392634</v>
      </c>
      <c r="H255" s="8"/>
    </row>
    <row r="256" spans="1:8" ht="51">
      <c r="A256" s="20">
        <v>11</v>
      </c>
      <c r="B256" s="21" t="s">
        <v>86</v>
      </c>
      <c r="C256" s="29" t="s">
        <v>63</v>
      </c>
      <c r="D256" s="29" t="s">
        <v>66</v>
      </c>
      <c r="E256" s="10" t="s">
        <v>13</v>
      </c>
      <c r="F256" s="8"/>
      <c r="G256" s="12">
        <v>508.59845227858983</v>
      </c>
      <c r="H256" s="8"/>
    </row>
    <row r="257" spans="1:8" ht="12.75">
      <c r="A257" s="23"/>
      <c r="B257" s="24"/>
      <c r="C257" s="30"/>
      <c r="D257" s="30"/>
      <c r="E257" s="10" t="s">
        <v>44</v>
      </c>
      <c r="F257" s="8"/>
      <c r="G257" s="12">
        <v>0</v>
      </c>
      <c r="H257" s="8"/>
    </row>
    <row r="258" spans="1:8" ht="25.5">
      <c r="A258" s="23"/>
      <c r="B258" s="24"/>
      <c r="C258" s="30"/>
      <c r="D258" s="30"/>
      <c r="E258" s="10" t="s">
        <v>45</v>
      </c>
      <c r="F258" s="8"/>
      <c r="G258" s="12">
        <v>0</v>
      </c>
      <c r="H258" s="8"/>
    </row>
    <row r="259" spans="1:8" ht="25.5">
      <c r="A259" s="23"/>
      <c r="B259" s="24"/>
      <c r="C259" s="30"/>
      <c r="D259" s="30"/>
      <c r="E259" s="10" t="s">
        <v>14</v>
      </c>
      <c r="F259" s="8"/>
      <c r="G259" s="12">
        <v>326.7021027124208</v>
      </c>
      <c r="H259" s="8"/>
    </row>
    <row r="260" spans="1:8" ht="12.75">
      <c r="A260" s="23"/>
      <c r="B260" s="24"/>
      <c r="C260" s="30"/>
      <c r="D260" s="30"/>
      <c r="E260" s="10" t="s">
        <v>46</v>
      </c>
      <c r="F260" s="8"/>
      <c r="G260" s="12">
        <v>0</v>
      </c>
      <c r="H260" s="8"/>
    </row>
    <row r="261" spans="1:8" ht="12.75">
      <c r="A261" s="23"/>
      <c r="B261" s="24"/>
      <c r="C261" s="30"/>
      <c r="D261" s="30"/>
      <c r="E261" s="10" t="s">
        <v>15</v>
      </c>
      <c r="F261" s="8"/>
      <c r="G261" s="12">
        <v>9.399671695458453</v>
      </c>
      <c r="H261" s="8"/>
    </row>
    <row r="262" spans="1:8" ht="12.75">
      <c r="A262" s="23"/>
      <c r="B262" s="24"/>
      <c r="C262" s="30"/>
      <c r="D262" s="30"/>
      <c r="E262" s="10" t="s">
        <v>16</v>
      </c>
      <c r="F262" s="8"/>
      <c r="G262" s="12">
        <v>0</v>
      </c>
      <c r="H262" s="8"/>
    </row>
    <row r="263" spans="1:8" ht="12.75">
      <c r="A263" s="23"/>
      <c r="B263" s="24"/>
      <c r="C263" s="30"/>
      <c r="D263" s="30"/>
      <c r="E263" s="10" t="s">
        <v>47</v>
      </c>
      <c r="F263" s="8"/>
      <c r="G263" s="12">
        <v>0</v>
      </c>
      <c r="H263" s="8"/>
    </row>
    <row r="264" spans="1:8" ht="12.75">
      <c r="A264" s="23"/>
      <c r="B264" s="24"/>
      <c r="C264" s="30"/>
      <c r="D264" s="30"/>
      <c r="E264" s="10" t="s">
        <v>48</v>
      </c>
      <c r="F264" s="8"/>
      <c r="G264" s="12">
        <v>0</v>
      </c>
      <c r="H264" s="8"/>
    </row>
    <row r="265" spans="1:8" ht="12.75">
      <c r="A265" s="23"/>
      <c r="B265" s="24"/>
      <c r="C265" s="30"/>
      <c r="D265" s="30"/>
      <c r="E265" s="10" t="s">
        <v>18</v>
      </c>
      <c r="F265" s="8"/>
      <c r="G265" s="12">
        <v>0</v>
      </c>
      <c r="H265" s="8"/>
    </row>
    <row r="266" spans="1:8" ht="12.75">
      <c r="A266" s="23"/>
      <c r="B266" s="24"/>
      <c r="C266" s="30"/>
      <c r="D266" s="30"/>
      <c r="E266" s="10" t="s">
        <v>19</v>
      </c>
      <c r="F266" s="8"/>
      <c r="G266" s="12">
        <v>1351.2663175173923</v>
      </c>
      <c r="H266" s="8"/>
    </row>
    <row r="267" spans="1:8" ht="12.75">
      <c r="A267" s="23"/>
      <c r="B267" s="24"/>
      <c r="C267" s="30"/>
      <c r="D267" s="30"/>
      <c r="E267" s="10" t="s">
        <v>20</v>
      </c>
      <c r="F267" s="8"/>
      <c r="G267" s="12">
        <v>112.79606034550144</v>
      </c>
      <c r="H267" s="8"/>
    </row>
    <row r="268" spans="1:8" ht="12.75">
      <c r="A268" s="23"/>
      <c r="B268" s="24"/>
      <c r="C268" s="30"/>
      <c r="D268" s="30"/>
      <c r="E268" s="10" t="s">
        <v>22</v>
      </c>
      <c r="F268" s="8"/>
      <c r="G268" s="12">
        <v>444.07097631517246</v>
      </c>
      <c r="H268" s="8"/>
    </row>
    <row r="269" spans="1:8" ht="12.75">
      <c r="A269" s="23"/>
      <c r="B269" s="24"/>
      <c r="C269" s="30"/>
      <c r="D269" s="30"/>
      <c r="E269" s="10" t="s">
        <v>49</v>
      </c>
      <c r="F269" s="8"/>
      <c r="G269" s="12">
        <v>90.44008442116782</v>
      </c>
      <c r="H269" s="8"/>
    </row>
    <row r="270" spans="1:8" ht="12.75">
      <c r="A270" s="23"/>
      <c r="B270" s="24"/>
      <c r="C270" s="30"/>
      <c r="D270" s="30"/>
      <c r="E270" s="10" t="s">
        <v>50</v>
      </c>
      <c r="F270" s="8"/>
      <c r="G270" s="12">
        <v>6.351129523958415</v>
      </c>
      <c r="H270" s="8"/>
    </row>
    <row r="271" spans="1:8" ht="12.75">
      <c r="A271" s="23"/>
      <c r="B271" s="24"/>
      <c r="C271" s="30"/>
      <c r="D271" s="30"/>
      <c r="E271" s="10" t="s">
        <v>24</v>
      </c>
      <c r="F271" s="8"/>
      <c r="G271" s="12">
        <v>157.50801219416869</v>
      </c>
      <c r="H271" s="8"/>
    </row>
    <row r="272" spans="1:8" ht="25.5">
      <c r="A272" s="23"/>
      <c r="B272" s="24"/>
      <c r="C272" s="30"/>
      <c r="D272" s="30"/>
      <c r="E272" s="10" t="s">
        <v>25</v>
      </c>
      <c r="F272" s="8"/>
      <c r="G272" s="12">
        <v>0</v>
      </c>
      <c r="H272" s="8"/>
    </row>
    <row r="273" spans="1:8" ht="25.5">
      <c r="A273" s="23"/>
      <c r="B273" s="24"/>
      <c r="C273" s="30"/>
      <c r="D273" s="30"/>
      <c r="E273" s="10" t="s">
        <v>28</v>
      </c>
      <c r="F273" s="8"/>
      <c r="G273" s="12">
        <v>340.420542484171</v>
      </c>
      <c r="H273" s="8"/>
    </row>
    <row r="274" spans="1:8" ht="25.5">
      <c r="A274" s="23"/>
      <c r="B274" s="24"/>
      <c r="C274" s="30"/>
      <c r="D274" s="30"/>
      <c r="E274" s="10" t="s">
        <v>29</v>
      </c>
      <c r="F274" s="8"/>
      <c r="G274" s="12">
        <v>0</v>
      </c>
      <c r="H274" s="8"/>
    </row>
    <row r="275" spans="1:8" ht="25.5">
      <c r="A275" s="23"/>
      <c r="B275" s="24"/>
      <c r="C275" s="30"/>
      <c r="D275" s="30"/>
      <c r="E275" s="10" t="s">
        <v>30</v>
      </c>
      <c r="F275" s="8"/>
      <c r="G275" s="12">
        <v>11.432033143125146</v>
      </c>
      <c r="H275" s="8"/>
    </row>
    <row r="276" spans="1:8" ht="12.75">
      <c r="A276" s="23"/>
      <c r="B276" s="24"/>
      <c r="C276" s="30"/>
      <c r="D276" s="30"/>
      <c r="E276" s="10" t="s">
        <v>51</v>
      </c>
      <c r="F276" s="8"/>
      <c r="G276" s="12">
        <v>141.7572109747518</v>
      </c>
      <c r="H276" s="8"/>
    </row>
    <row r="277" spans="1:8" ht="12.75">
      <c r="A277" s="23"/>
      <c r="B277" s="24"/>
      <c r="C277" s="30"/>
      <c r="D277" s="30"/>
      <c r="E277" s="10" t="s">
        <v>35</v>
      </c>
      <c r="F277" s="8"/>
      <c r="G277" s="12">
        <v>49.284765105917295</v>
      </c>
      <c r="H277" s="8"/>
    </row>
    <row r="278" spans="1:8" ht="12.75">
      <c r="A278" s="23"/>
      <c r="B278" s="24"/>
      <c r="C278" s="30"/>
      <c r="D278" s="30"/>
      <c r="E278" s="10" t="s">
        <v>52</v>
      </c>
      <c r="F278" s="8"/>
      <c r="G278" s="12">
        <v>0</v>
      </c>
      <c r="H278" s="8"/>
    </row>
    <row r="279" spans="1:8" ht="12.75">
      <c r="A279" s="26"/>
      <c r="B279" s="27"/>
      <c r="C279" s="31"/>
      <c r="D279" s="31"/>
      <c r="E279" s="10" t="s">
        <v>53</v>
      </c>
      <c r="F279" s="8"/>
      <c r="G279" s="12">
        <v>277.92542796842025</v>
      </c>
      <c r="H279" s="8"/>
    </row>
    <row r="280" spans="1:8" ht="51">
      <c r="A280" s="20">
        <v>12</v>
      </c>
      <c r="B280" s="21" t="s">
        <v>87</v>
      </c>
      <c r="C280" s="29" t="s">
        <v>63</v>
      </c>
      <c r="D280" s="29" t="s">
        <v>67</v>
      </c>
      <c r="E280" s="10" t="s">
        <v>13</v>
      </c>
      <c r="F280" s="8"/>
      <c r="G280" s="12">
        <v>2621.2381771281166</v>
      </c>
      <c r="H280" s="8"/>
    </row>
    <row r="281" spans="1:8" ht="12.75">
      <c r="A281" s="23"/>
      <c r="B281" s="24"/>
      <c r="C281" s="30"/>
      <c r="D281" s="30"/>
      <c r="E281" s="10" t="s">
        <v>44</v>
      </c>
      <c r="F281" s="8"/>
      <c r="G281" s="12">
        <v>0</v>
      </c>
      <c r="H281" s="8"/>
    </row>
    <row r="282" spans="1:8" ht="25.5">
      <c r="A282" s="23"/>
      <c r="B282" s="24"/>
      <c r="C282" s="30"/>
      <c r="D282" s="30"/>
      <c r="E282" s="10" t="s">
        <v>45</v>
      </c>
      <c r="F282" s="8"/>
      <c r="G282" s="12">
        <v>0</v>
      </c>
      <c r="H282" s="8"/>
    </row>
    <row r="283" spans="1:8" ht="25.5">
      <c r="A283" s="23"/>
      <c r="B283" s="24"/>
      <c r="C283" s="30"/>
      <c r="D283" s="30"/>
      <c r="E283" s="10" t="s">
        <v>14</v>
      </c>
      <c r="F283" s="8"/>
      <c r="G283" s="12">
        <v>1683.772375517861</v>
      </c>
      <c r="H283" s="8"/>
    </row>
    <row r="284" spans="1:8" ht="12.75">
      <c r="A284" s="23"/>
      <c r="B284" s="24"/>
      <c r="C284" s="30"/>
      <c r="D284" s="30"/>
      <c r="E284" s="10" t="s">
        <v>46</v>
      </c>
      <c r="F284" s="8"/>
      <c r="G284" s="12">
        <v>0</v>
      </c>
      <c r="H284" s="8"/>
    </row>
    <row r="285" spans="1:8" ht="12.75">
      <c r="A285" s="23"/>
      <c r="B285" s="24"/>
      <c r="C285" s="30"/>
      <c r="D285" s="30"/>
      <c r="E285" s="10" t="s">
        <v>15</v>
      </c>
      <c r="F285" s="8"/>
      <c r="G285" s="12">
        <v>48.44446181505511</v>
      </c>
      <c r="H285" s="8"/>
    </row>
    <row r="286" spans="1:8" ht="12.75">
      <c r="A286" s="23"/>
      <c r="B286" s="24"/>
      <c r="C286" s="30"/>
      <c r="D286" s="30"/>
      <c r="E286" s="10" t="s">
        <v>16</v>
      </c>
      <c r="F286" s="8"/>
      <c r="G286" s="12">
        <v>0</v>
      </c>
      <c r="H286" s="8"/>
    </row>
    <row r="287" spans="1:8" ht="12.75">
      <c r="A287" s="23"/>
      <c r="B287" s="24"/>
      <c r="C287" s="30"/>
      <c r="D287" s="30"/>
      <c r="E287" s="10" t="s">
        <v>47</v>
      </c>
      <c r="F287" s="8"/>
      <c r="G287" s="12">
        <v>0</v>
      </c>
      <c r="H287" s="8"/>
    </row>
    <row r="288" spans="1:8" ht="12.75">
      <c r="A288" s="23"/>
      <c r="B288" s="24"/>
      <c r="C288" s="30"/>
      <c r="D288" s="30"/>
      <c r="E288" s="10" t="s">
        <v>48</v>
      </c>
      <c r="F288" s="8"/>
      <c r="G288" s="12">
        <v>0</v>
      </c>
      <c r="H288" s="8"/>
    </row>
    <row r="289" spans="1:8" ht="12.75">
      <c r="A289" s="23"/>
      <c r="B289" s="24"/>
      <c r="C289" s="30"/>
      <c r="D289" s="30"/>
      <c r="E289" s="10" t="s">
        <v>18</v>
      </c>
      <c r="F289" s="8"/>
      <c r="G289" s="12">
        <v>0</v>
      </c>
      <c r="H289" s="8"/>
    </row>
    <row r="290" spans="1:8" ht="12.75">
      <c r="A290" s="23"/>
      <c r="B290" s="24"/>
      <c r="C290" s="30"/>
      <c r="D290" s="30"/>
      <c r="E290" s="10" t="s">
        <v>19</v>
      </c>
      <c r="F290" s="8"/>
      <c r="G290" s="12">
        <v>6964.218713358868</v>
      </c>
      <c r="H290" s="8"/>
    </row>
    <row r="291" spans="1:8" ht="12.75">
      <c r="A291" s="23"/>
      <c r="B291" s="24"/>
      <c r="C291" s="30"/>
      <c r="D291" s="30"/>
      <c r="E291" s="10" t="s">
        <v>20</v>
      </c>
      <c r="F291" s="8"/>
      <c r="G291" s="12">
        <v>581.3335417806612</v>
      </c>
      <c r="H291" s="8"/>
    </row>
    <row r="292" spans="1:8" ht="12.75">
      <c r="A292" s="23"/>
      <c r="B292" s="24"/>
      <c r="C292" s="30"/>
      <c r="D292" s="30"/>
      <c r="E292" s="10" t="s">
        <v>22</v>
      </c>
      <c r="F292" s="8"/>
      <c r="G292" s="12">
        <v>2288.673493316658</v>
      </c>
      <c r="H292" s="8"/>
    </row>
    <row r="293" spans="1:8" ht="12.75">
      <c r="A293" s="23"/>
      <c r="B293" s="24"/>
      <c r="C293" s="30"/>
      <c r="D293" s="30"/>
      <c r="E293" s="10" t="s">
        <v>49</v>
      </c>
      <c r="F293" s="8"/>
      <c r="G293" s="12">
        <v>466.11428124755724</v>
      </c>
      <c r="H293" s="8"/>
    </row>
    <row r="294" spans="1:8" ht="12.75">
      <c r="A294" s="23"/>
      <c r="B294" s="24"/>
      <c r="C294" s="30"/>
      <c r="D294" s="30"/>
      <c r="E294" s="10" t="s">
        <v>50</v>
      </c>
      <c r="F294" s="8"/>
      <c r="G294" s="12">
        <v>32.73274446963183</v>
      </c>
      <c r="H294" s="8"/>
    </row>
    <row r="295" spans="1:8" ht="12.75">
      <c r="A295" s="23"/>
      <c r="B295" s="24"/>
      <c r="C295" s="30"/>
      <c r="D295" s="30"/>
      <c r="E295" s="10" t="s">
        <v>24</v>
      </c>
      <c r="F295" s="8"/>
      <c r="G295" s="12">
        <v>811.7720628468694</v>
      </c>
      <c r="H295" s="8"/>
    </row>
    <row r="296" spans="1:8" ht="25.5">
      <c r="A296" s="23"/>
      <c r="B296" s="24"/>
      <c r="C296" s="30"/>
      <c r="D296" s="30"/>
      <c r="E296" s="10" t="s">
        <v>25</v>
      </c>
      <c r="F296" s="8"/>
      <c r="G296" s="12">
        <v>0</v>
      </c>
      <c r="H296" s="8"/>
    </row>
    <row r="297" spans="1:8" ht="25.5">
      <c r="A297" s="23"/>
      <c r="B297" s="24"/>
      <c r="C297" s="30"/>
      <c r="D297" s="30"/>
      <c r="E297" s="10" t="s">
        <v>28</v>
      </c>
      <c r="F297" s="8"/>
      <c r="G297" s="12">
        <v>1754.4751035722659</v>
      </c>
      <c r="H297" s="8"/>
    </row>
    <row r="298" spans="1:8" ht="25.5">
      <c r="A298" s="23"/>
      <c r="B298" s="24"/>
      <c r="C298" s="30"/>
      <c r="D298" s="30"/>
      <c r="E298" s="10" t="s">
        <v>29</v>
      </c>
      <c r="F298" s="8"/>
      <c r="G298" s="12">
        <v>0</v>
      </c>
      <c r="H298" s="8"/>
    </row>
    <row r="299" spans="1:8" ht="25.5">
      <c r="A299" s="23"/>
      <c r="B299" s="24"/>
      <c r="C299" s="30"/>
      <c r="D299" s="30"/>
      <c r="E299" s="10" t="s">
        <v>30</v>
      </c>
      <c r="F299" s="8"/>
      <c r="G299" s="12">
        <v>58.91894004533729</v>
      </c>
      <c r="H299" s="8"/>
    </row>
    <row r="300" spans="1:8" ht="12.75">
      <c r="A300" s="23"/>
      <c r="B300" s="24"/>
      <c r="C300" s="30"/>
      <c r="D300" s="30"/>
      <c r="E300" s="10" t="s">
        <v>51</v>
      </c>
      <c r="F300" s="8"/>
      <c r="G300" s="12">
        <v>730.5948565621824</v>
      </c>
      <c r="H300" s="8"/>
    </row>
    <row r="301" spans="1:8" ht="12.75">
      <c r="A301" s="23"/>
      <c r="B301" s="24"/>
      <c r="C301" s="30"/>
      <c r="D301" s="30"/>
      <c r="E301" s="10" t="s">
        <v>35</v>
      </c>
      <c r="F301" s="8"/>
      <c r="G301" s="12">
        <v>254.006097084343</v>
      </c>
      <c r="H301" s="8"/>
    </row>
    <row r="302" spans="1:8" ht="12.75">
      <c r="A302" s="23"/>
      <c r="B302" s="24"/>
      <c r="C302" s="30"/>
      <c r="D302" s="30"/>
      <c r="E302" s="10" t="s">
        <v>52</v>
      </c>
      <c r="F302" s="8"/>
      <c r="G302" s="12">
        <v>0</v>
      </c>
      <c r="H302" s="8"/>
    </row>
    <row r="303" spans="1:8" ht="12.75">
      <c r="A303" s="26"/>
      <c r="B303" s="27"/>
      <c r="C303" s="31"/>
      <c r="D303" s="31"/>
      <c r="E303" s="10" t="s">
        <v>53</v>
      </c>
      <c r="F303" s="8"/>
      <c r="G303" s="12">
        <v>1432.384897991089</v>
      </c>
      <c r="H303" s="8"/>
    </row>
    <row r="304" spans="1:8" ht="51">
      <c r="A304" s="20">
        <v>13</v>
      </c>
      <c r="B304" s="21" t="s">
        <v>88</v>
      </c>
      <c r="C304" s="29"/>
      <c r="D304" s="29"/>
      <c r="E304" s="10" t="s">
        <v>13</v>
      </c>
      <c r="F304" s="8"/>
      <c r="G304" s="12">
        <v>34193.46517626827</v>
      </c>
      <c r="H304" s="8"/>
    </row>
    <row r="305" spans="1:8" ht="12.75">
      <c r="A305" s="23"/>
      <c r="B305" s="24"/>
      <c r="C305" s="30"/>
      <c r="D305" s="30"/>
      <c r="E305" s="10" t="s">
        <v>44</v>
      </c>
      <c r="F305" s="8"/>
      <c r="G305" s="12">
        <v>0</v>
      </c>
      <c r="H305" s="8"/>
    </row>
    <row r="306" spans="1:8" ht="25.5">
      <c r="A306" s="23"/>
      <c r="B306" s="24"/>
      <c r="C306" s="30"/>
      <c r="D306" s="30"/>
      <c r="E306" s="10" t="s">
        <v>45</v>
      </c>
      <c r="F306" s="8"/>
      <c r="G306" s="12">
        <v>0</v>
      </c>
      <c r="H306" s="8"/>
    </row>
    <row r="307" spans="1:8" ht="25.5">
      <c r="A307" s="23"/>
      <c r="B307" s="24"/>
      <c r="C307" s="30"/>
      <c r="D307" s="30"/>
      <c r="E307" s="10" t="s">
        <v>14</v>
      </c>
      <c r="F307" s="8"/>
      <c r="G307" s="12">
        <v>21964.43367466583</v>
      </c>
      <c r="H307" s="8"/>
    </row>
    <row r="308" spans="1:8" ht="12.75">
      <c r="A308" s="23"/>
      <c r="B308" s="24"/>
      <c r="C308" s="30"/>
      <c r="D308" s="30"/>
      <c r="E308" s="10" t="s">
        <v>46</v>
      </c>
      <c r="F308" s="8"/>
      <c r="G308" s="12">
        <v>0</v>
      </c>
      <c r="H308" s="8"/>
    </row>
    <row r="309" spans="1:8" ht="12.75">
      <c r="A309" s="23"/>
      <c r="B309" s="24"/>
      <c r="C309" s="30"/>
      <c r="D309" s="30"/>
      <c r="E309" s="10" t="s">
        <v>15</v>
      </c>
      <c r="F309" s="8"/>
      <c r="G309" s="12">
        <v>631.9471586023607</v>
      </c>
      <c r="H309" s="8"/>
    </row>
    <row r="310" spans="1:8" ht="12.75">
      <c r="A310" s="23"/>
      <c r="B310" s="24"/>
      <c r="C310" s="30"/>
      <c r="D310" s="30"/>
      <c r="E310" s="10" t="s">
        <v>16</v>
      </c>
      <c r="F310" s="8"/>
      <c r="G310" s="12">
        <v>0</v>
      </c>
      <c r="H310" s="8"/>
    </row>
    <row r="311" spans="1:8" ht="12.75">
      <c r="A311" s="23"/>
      <c r="B311" s="24"/>
      <c r="C311" s="30"/>
      <c r="D311" s="30"/>
      <c r="E311" s="10" t="s">
        <v>47</v>
      </c>
      <c r="F311" s="8"/>
      <c r="G311" s="12">
        <v>0</v>
      </c>
      <c r="H311" s="8"/>
    </row>
    <row r="312" spans="1:8" ht="12.75">
      <c r="A312" s="23"/>
      <c r="B312" s="24"/>
      <c r="C312" s="30"/>
      <c r="D312" s="30"/>
      <c r="E312" s="10" t="s">
        <v>48</v>
      </c>
      <c r="F312" s="8"/>
      <c r="G312" s="12">
        <v>0</v>
      </c>
      <c r="H312" s="8"/>
    </row>
    <row r="313" spans="1:8" ht="12.75">
      <c r="A313" s="23"/>
      <c r="B313" s="24"/>
      <c r="C313" s="30"/>
      <c r="D313" s="30"/>
      <c r="E313" s="10" t="s">
        <v>18</v>
      </c>
      <c r="F313" s="8"/>
      <c r="G313" s="12">
        <v>0</v>
      </c>
      <c r="H313" s="8"/>
    </row>
    <row r="314" spans="1:8" ht="12.75">
      <c r="A314" s="23"/>
      <c r="B314" s="24"/>
      <c r="C314" s="30"/>
      <c r="D314" s="30"/>
      <c r="E314" s="10" t="s">
        <v>19</v>
      </c>
      <c r="F314" s="8"/>
      <c r="G314" s="12">
        <v>90846.67396232314</v>
      </c>
      <c r="H314" s="8"/>
    </row>
    <row r="315" spans="1:8" ht="12.75">
      <c r="A315" s="23"/>
      <c r="B315" s="24"/>
      <c r="C315" s="30"/>
      <c r="D315" s="30"/>
      <c r="E315" s="10" t="s">
        <v>20</v>
      </c>
      <c r="F315" s="8"/>
      <c r="G315" s="12">
        <v>7583.365903228328</v>
      </c>
      <c r="H315" s="8"/>
    </row>
    <row r="316" spans="1:8" ht="12.75">
      <c r="A316" s="23"/>
      <c r="B316" s="24"/>
      <c r="C316" s="30"/>
      <c r="D316" s="30"/>
      <c r="E316" s="10" t="s">
        <v>22</v>
      </c>
      <c r="F316" s="8"/>
      <c r="G316" s="12">
        <v>29855.233330727748</v>
      </c>
      <c r="H316" s="8"/>
    </row>
    <row r="317" spans="1:8" ht="12.75">
      <c r="A317" s="23"/>
      <c r="B317" s="24"/>
      <c r="C317" s="30"/>
      <c r="D317" s="30"/>
      <c r="E317" s="10" t="s">
        <v>49</v>
      </c>
      <c r="F317" s="8"/>
      <c r="G317" s="12">
        <v>6080.356444930821</v>
      </c>
      <c r="H317" s="8"/>
    </row>
    <row r="318" spans="1:8" ht="12.75">
      <c r="A318" s="23"/>
      <c r="B318" s="24"/>
      <c r="C318" s="30"/>
      <c r="D318" s="30"/>
      <c r="E318" s="10" t="s">
        <v>50</v>
      </c>
      <c r="F318" s="8"/>
      <c r="G318" s="12">
        <v>426.99132337997344</v>
      </c>
      <c r="H318" s="8"/>
    </row>
    <row r="319" spans="1:8" ht="12.75">
      <c r="A319" s="23"/>
      <c r="B319" s="24"/>
      <c r="C319" s="30"/>
      <c r="D319" s="30"/>
      <c r="E319" s="10" t="s">
        <v>24</v>
      </c>
      <c r="F319" s="8"/>
      <c r="G319" s="12">
        <v>10589.38481982334</v>
      </c>
      <c r="H319" s="8"/>
    </row>
    <row r="320" spans="1:8" ht="25.5">
      <c r="A320" s="23"/>
      <c r="B320" s="24"/>
      <c r="C320" s="30"/>
      <c r="D320" s="30"/>
      <c r="E320" s="10" t="s">
        <v>25</v>
      </c>
      <c r="F320" s="8"/>
      <c r="G320" s="12">
        <v>0</v>
      </c>
      <c r="H320" s="8"/>
    </row>
    <row r="321" spans="1:8" ht="25.5">
      <c r="A321" s="23"/>
      <c r="B321" s="24"/>
      <c r="C321" s="30"/>
      <c r="D321" s="30"/>
      <c r="E321" s="10" t="s">
        <v>28</v>
      </c>
      <c r="F321" s="8"/>
      <c r="G321" s="12">
        <v>22886.734933166576</v>
      </c>
      <c r="H321" s="8"/>
    </row>
    <row r="322" spans="1:8" ht="25.5">
      <c r="A322" s="23"/>
      <c r="B322" s="24"/>
      <c r="C322" s="30"/>
      <c r="D322" s="30"/>
      <c r="E322" s="10" t="s">
        <v>29</v>
      </c>
      <c r="F322" s="8"/>
      <c r="G322" s="12">
        <v>0</v>
      </c>
      <c r="H322" s="8"/>
    </row>
    <row r="323" spans="1:8" ht="25.5">
      <c r="A323" s="23"/>
      <c r="B323" s="24"/>
      <c r="C323" s="30"/>
      <c r="D323" s="30"/>
      <c r="E323" s="10" t="s">
        <v>30</v>
      </c>
      <c r="F323" s="8"/>
      <c r="G323" s="12">
        <v>768.5843820839522</v>
      </c>
      <c r="H323" s="8"/>
    </row>
    <row r="324" spans="1:8" ht="12.75">
      <c r="A324" s="23"/>
      <c r="B324" s="24"/>
      <c r="C324" s="30"/>
      <c r="D324" s="30"/>
      <c r="E324" s="10" t="s">
        <v>51</v>
      </c>
      <c r="F324" s="8"/>
      <c r="G324" s="12">
        <v>9530.446337841007</v>
      </c>
      <c r="H324" s="8"/>
    </row>
    <row r="325" spans="1:8" ht="12.75">
      <c r="A325" s="23"/>
      <c r="B325" s="24"/>
      <c r="C325" s="30"/>
      <c r="D325" s="30"/>
      <c r="E325" s="10" t="s">
        <v>35</v>
      </c>
      <c r="F325" s="8"/>
      <c r="G325" s="12">
        <v>3313.4526694285937</v>
      </c>
      <c r="H325" s="8"/>
    </row>
    <row r="326" spans="1:8" ht="12.75">
      <c r="A326" s="23"/>
      <c r="B326" s="24"/>
      <c r="C326" s="30"/>
      <c r="D326" s="30"/>
      <c r="E326" s="10" t="s">
        <v>52</v>
      </c>
      <c r="F326" s="8"/>
      <c r="G326" s="12">
        <v>0</v>
      </c>
      <c r="H326" s="8"/>
    </row>
    <row r="327" spans="1:8" ht="12.75">
      <c r="A327" s="26"/>
      <c r="B327" s="27"/>
      <c r="C327" s="31"/>
      <c r="D327" s="31"/>
      <c r="E327" s="10" t="s">
        <v>53</v>
      </c>
      <c r="F327" s="8"/>
      <c r="G327" s="12">
        <v>18685.14031110764</v>
      </c>
      <c r="H327" s="8"/>
    </row>
    <row r="328" spans="1:8" ht="51">
      <c r="A328" s="20">
        <v>14</v>
      </c>
      <c r="B328" s="21" t="s">
        <v>89</v>
      </c>
      <c r="C328" s="29" t="s">
        <v>68</v>
      </c>
      <c r="D328" s="29" t="s">
        <v>69</v>
      </c>
      <c r="E328" s="10" t="s">
        <v>13</v>
      </c>
      <c r="F328" s="8"/>
      <c r="G328" s="12">
        <v>1036.3671539122956</v>
      </c>
      <c r="H328" s="8"/>
    </row>
    <row r="329" spans="1:8" ht="12.75">
      <c r="A329" s="23"/>
      <c r="B329" s="24"/>
      <c r="C329" s="30"/>
      <c r="D329" s="30"/>
      <c r="E329" s="10" t="s">
        <v>44</v>
      </c>
      <c r="F329" s="8"/>
      <c r="G329" s="12">
        <v>0</v>
      </c>
      <c r="H329" s="8"/>
    </row>
    <row r="330" spans="1:8" ht="25.5">
      <c r="A330" s="23"/>
      <c r="B330" s="24"/>
      <c r="C330" s="30"/>
      <c r="D330" s="30"/>
      <c r="E330" s="10" t="s">
        <v>45</v>
      </c>
      <c r="F330" s="8"/>
      <c r="G330" s="12">
        <v>0</v>
      </c>
      <c r="H330" s="8"/>
    </row>
    <row r="331" spans="1:8" ht="25.5">
      <c r="A331" s="23"/>
      <c r="B331" s="24"/>
      <c r="C331" s="30"/>
      <c r="D331" s="30"/>
      <c r="E331" s="10" t="s">
        <v>14</v>
      </c>
      <c r="F331" s="8"/>
      <c r="G331" s="12">
        <v>665.7183616040021</v>
      </c>
      <c r="H331" s="8"/>
    </row>
    <row r="332" spans="1:8" ht="12.75">
      <c r="A332" s="23"/>
      <c r="B332" s="24"/>
      <c r="C332" s="30"/>
      <c r="D332" s="30"/>
      <c r="E332" s="10" t="s">
        <v>46</v>
      </c>
      <c r="F332" s="8"/>
      <c r="G332" s="12">
        <v>0</v>
      </c>
      <c r="H332" s="8"/>
    </row>
    <row r="333" spans="1:8" ht="12.75">
      <c r="A333" s="23"/>
      <c r="B333" s="24"/>
      <c r="C333" s="30"/>
      <c r="D333" s="30"/>
      <c r="E333" s="10" t="s">
        <v>15</v>
      </c>
      <c r="F333" s="8"/>
      <c r="G333" s="12">
        <v>19.1536387086688</v>
      </c>
      <c r="H333" s="8"/>
    </row>
    <row r="334" spans="1:8" ht="12.75">
      <c r="A334" s="23"/>
      <c r="B334" s="24"/>
      <c r="C334" s="30"/>
      <c r="D334" s="30"/>
      <c r="E334" s="10" t="s">
        <v>16</v>
      </c>
      <c r="F334" s="8"/>
      <c r="G334" s="12">
        <v>0</v>
      </c>
      <c r="H334" s="8"/>
    </row>
    <row r="335" spans="1:8" ht="12.75">
      <c r="A335" s="23"/>
      <c r="B335" s="24"/>
      <c r="C335" s="30"/>
      <c r="D335" s="30"/>
      <c r="E335" s="10" t="s">
        <v>47</v>
      </c>
      <c r="F335" s="8"/>
      <c r="G335" s="12">
        <v>0</v>
      </c>
      <c r="H335" s="8"/>
    </row>
    <row r="336" spans="1:8" ht="12.75">
      <c r="A336" s="23"/>
      <c r="B336" s="24"/>
      <c r="C336" s="30"/>
      <c r="D336" s="30"/>
      <c r="E336" s="10" t="s">
        <v>48</v>
      </c>
      <c r="F336" s="8"/>
      <c r="G336" s="12">
        <v>0</v>
      </c>
      <c r="H336" s="8"/>
    </row>
    <row r="337" spans="1:8" ht="12.75">
      <c r="A337" s="23"/>
      <c r="B337" s="24"/>
      <c r="C337" s="30"/>
      <c r="D337" s="30"/>
      <c r="E337" s="10" t="s">
        <v>18</v>
      </c>
      <c r="F337" s="8"/>
      <c r="G337" s="12">
        <v>0</v>
      </c>
      <c r="H337" s="8"/>
    </row>
    <row r="338" spans="1:8" ht="12.75">
      <c r="A338" s="23"/>
      <c r="B338" s="24"/>
      <c r="C338" s="30"/>
      <c r="D338" s="30"/>
      <c r="E338" s="10" t="s">
        <v>19</v>
      </c>
      <c r="F338" s="8"/>
      <c r="G338" s="12">
        <v>2753.4649808489016</v>
      </c>
      <c r="H338" s="8"/>
    </row>
    <row r="339" spans="1:8" ht="12.75">
      <c r="A339" s="23"/>
      <c r="B339" s="24"/>
      <c r="C339" s="30"/>
      <c r="D339" s="30"/>
      <c r="E339" s="10" t="s">
        <v>20</v>
      </c>
      <c r="F339" s="8"/>
      <c r="G339" s="12">
        <v>229.8436645040256</v>
      </c>
      <c r="H339" s="8"/>
    </row>
    <row r="340" spans="1:8" ht="12.75">
      <c r="A340" s="23"/>
      <c r="B340" s="24"/>
      <c r="C340" s="30"/>
      <c r="D340" s="30"/>
      <c r="E340" s="10" t="s">
        <v>22</v>
      </c>
      <c r="F340" s="8"/>
      <c r="G340" s="12">
        <v>904.8800125068398</v>
      </c>
      <c r="H340" s="8"/>
    </row>
    <row r="341" spans="1:8" ht="12.75">
      <c r="A341" s="23"/>
      <c r="B341" s="24"/>
      <c r="C341" s="30"/>
      <c r="D341" s="30"/>
      <c r="E341" s="10" t="s">
        <v>49</v>
      </c>
      <c r="F341" s="8"/>
      <c r="G341" s="12">
        <v>184.28906433205657</v>
      </c>
      <c r="H341" s="8"/>
    </row>
    <row r="342" spans="1:8" ht="12.75">
      <c r="A342" s="23"/>
      <c r="B342" s="24"/>
      <c r="C342" s="30"/>
      <c r="D342" s="30"/>
      <c r="E342" s="10" t="s">
        <v>50</v>
      </c>
      <c r="F342" s="8"/>
      <c r="G342" s="12">
        <v>12.94164777612757</v>
      </c>
      <c r="H342" s="8"/>
    </row>
    <row r="343" spans="1:8" ht="12.75">
      <c r="A343" s="23"/>
      <c r="B343" s="24"/>
      <c r="C343" s="30"/>
      <c r="D343" s="30"/>
      <c r="E343" s="10" t="s">
        <v>24</v>
      </c>
      <c r="F343" s="8"/>
      <c r="G343" s="12">
        <v>320.9528648479637</v>
      </c>
      <c r="H343" s="8"/>
    </row>
    <row r="344" spans="1:8" ht="25.5">
      <c r="A344" s="23"/>
      <c r="B344" s="24"/>
      <c r="C344" s="30"/>
      <c r="D344" s="30"/>
      <c r="E344" s="10" t="s">
        <v>25</v>
      </c>
      <c r="F344" s="8"/>
      <c r="G344" s="12">
        <v>0</v>
      </c>
      <c r="H344" s="8"/>
    </row>
    <row r="345" spans="1:8" ht="25.5">
      <c r="A345" s="23"/>
      <c r="B345" s="24"/>
      <c r="C345" s="30"/>
      <c r="D345" s="30"/>
      <c r="E345" s="10" t="s">
        <v>28</v>
      </c>
      <c r="F345" s="8"/>
      <c r="G345" s="12">
        <v>693.6723208004377</v>
      </c>
      <c r="H345" s="8"/>
    </row>
    <row r="346" spans="1:8" ht="25.5">
      <c r="A346" s="23"/>
      <c r="B346" s="24"/>
      <c r="C346" s="30"/>
      <c r="D346" s="30"/>
      <c r="E346" s="10" t="s">
        <v>29</v>
      </c>
      <c r="F346" s="8"/>
      <c r="G346" s="12">
        <v>0</v>
      </c>
      <c r="H346" s="8"/>
    </row>
    <row r="347" spans="1:8" ht="25.5">
      <c r="A347" s="23"/>
      <c r="B347" s="24"/>
      <c r="C347" s="30"/>
      <c r="D347" s="30"/>
      <c r="E347" s="10" t="s">
        <v>30</v>
      </c>
      <c r="F347" s="8"/>
      <c r="G347" s="12">
        <v>23.294965997029625</v>
      </c>
      <c r="H347" s="8"/>
    </row>
    <row r="348" spans="1:8" ht="12.75">
      <c r="A348" s="23"/>
      <c r="B348" s="24"/>
      <c r="C348" s="30"/>
      <c r="D348" s="30"/>
      <c r="E348" s="10" t="s">
        <v>51</v>
      </c>
      <c r="F348" s="8"/>
      <c r="G348" s="12">
        <v>288.85757836316736</v>
      </c>
      <c r="H348" s="8"/>
    </row>
    <row r="349" spans="1:8" ht="12.75">
      <c r="A349" s="23"/>
      <c r="B349" s="24"/>
      <c r="C349" s="30"/>
      <c r="D349" s="30"/>
      <c r="E349" s="10" t="s">
        <v>35</v>
      </c>
      <c r="F349" s="8"/>
      <c r="G349" s="12">
        <v>100.42718674274994</v>
      </c>
      <c r="H349" s="8"/>
    </row>
    <row r="350" spans="1:8" ht="12.75">
      <c r="A350" s="23"/>
      <c r="B350" s="24"/>
      <c r="C350" s="30"/>
      <c r="D350" s="30"/>
      <c r="E350" s="10" t="s">
        <v>52</v>
      </c>
      <c r="F350" s="8"/>
      <c r="G350" s="12">
        <v>0</v>
      </c>
      <c r="H350" s="8"/>
    </row>
    <row r="351" spans="1:8" ht="12.75">
      <c r="A351" s="26"/>
      <c r="B351" s="27"/>
      <c r="C351" s="31"/>
      <c r="D351" s="31"/>
      <c r="E351" s="10" t="s">
        <v>53</v>
      </c>
      <c r="F351" s="8"/>
      <c r="G351" s="12">
        <v>566.3265066833425</v>
      </c>
      <c r="H351" s="8"/>
    </row>
    <row r="352" spans="1:8" ht="51">
      <c r="A352" s="20">
        <v>15</v>
      </c>
      <c r="B352" s="21" t="s">
        <v>90</v>
      </c>
      <c r="C352" s="29" t="s">
        <v>68</v>
      </c>
      <c r="D352" s="29" t="s">
        <v>70</v>
      </c>
      <c r="E352" s="10" t="s">
        <v>13</v>
      </c>
      <c r="F352" s="8"/>
      <c r="G352" s="12">
        <v>46.94754944110059</v>
      </c>
      <c r="H352" s="8"/>
    </row>
    <row r="353" spans="1:8" ht="12.75">
      <c r="A353" s="23"/>
      <c r="B353" s="24"/>
      <c r="C353" s="30"/>
      <c r="D353" s="30"/>
      <c r="E353" s="10" t="s">
        <v>44</v>
      </c>
      <c r="F353" s="8"/>
      <c r="G353" s="12">
        <v>0</v>
      </c>
      <c r="H353" s="8"/>
    </row>
    <row r="354" spans="1:8" ht="25.5">
      <c r="A354" s="23"/>
      <c r="B354" s="24"/>
      <c r="C354" s="30"/>
      <c r="D354" s="30"/>
      <c r="E354" s="10" t="s">
        <v>45</v>
      </c>
      <c r="F354" s="8"/>
      <c r="G354" s="12">
        <v>0</v>
      </c>
      <c r="H354" s="8"/>
    </row>
    <row r="355" spans="1:8" ht="25.5">
      <c r="A355" s="23"/>
      <c r="B355" s="24"/>
      <c r="C355" s="30"/>
      <c r="D355" s="30"/>
      <c r="E355" s="10" t="s">
        <v>14</v>
      </c>
      <c r="F355" s="8"/>
      <c r="G355" s="12">
        <v>30.15711717345423</v>
      </c>
      <c r="H355" s="8"/>
    </row>
    <row r="356" spans="1:8" ht="12.75">
      <c r="A356" s="23"/>
      <c r="B356" s="24"/>
      <c r="C356" s="30"/>
      <c r="D356" s="30"/>
      <c r="E356" s="10" t="s">
        <v>46</v>
      </c>
      <c r="F356" s="8"/>
      <c r="G356" s="12">
        <v>0</v>
      </c>
      <c r="H356" s="8"/>
    </row>
    <row r="357" spans="1:8" ht="12.75">
      <c r="A357" s="23"/>
      <c r="B357" s="24"/>
      <c r="C357" s="30"/>
      <c r="D357" s="30"/>
      <c r="E357" s="10" t="s">
        <v>15</v>
      </c>
      <c r="F357" s="8"/>
      <c r="G357" s="12">
        <v>0.8676620026577033</v>
      </c>
      <c r="H357" s="8"/>
    </row>
    <row r="358" spans="1:8" ht="12.75">
      <c r="A358" s="23"/>
      <c r="B358" s="24"/>
      <c r="C358" s="30"/>
      <c r="D358" s="30"/>
      <c r="E358" s="10" t="s">
        <v>16</v>
      </c>
      <c r="F358" s="8"/>
      <c r="G358" s="12">
        <v>0</v>
      </c>
      <c r="H358" s="8"/>
    </row>
    <row r="359" spans="1:8" ht="12.75">
      <c r="A359" s="23"/>
      <c r="B359" s="24"/>
      <c r="C359" s="30"/>
      <c r="D359" s="30"/>
      <c r="E359" s="10" t="s">
        <v>47</v>
      </c>
      <c r="F359" s="8"/>
      <c r="G359" s="12">
        <v>0</v>
      </c>
      <c r="H359" s="8"/>
    </row>
    <row r="360" spans="1:8" ht="12.75">
      <c r="A360" s="23"/>
      <c r="B360" s="24"/>
      <c r="C360" s="30"/>
      <c r="D360" s="30"/>
      <c r="E360" s="10" t="s">
        <v>48</v>
      </c>
      <c r="F360" s="8"/>
      <c r="G360" s="12">
        <v>0</v>
      </c>
      <c r="H360" s="8"/>
    </row>
    <row r="361" spans="1:8" ht="12.75">
      <c r="A361" s="23"/>
      <c r="B361" s="24"/>
      <c r="C361" s="30"/>
      <c r="D361" s="30"/>
      <c r="E361" s="10" t="s">
        <v>18</v>
      </c>
      <c r="F361" s="8"/>
      <c r="G361" s="12">
        <v>0</v>
      </c>
      <c r="H361" s="8"/>
    </row>
    <row r="362" spans="1:8" ht="12.75">
      <c r="A362" s="23"/>
      <c r="B362" s="24"/>
      <c r="C362" s="30"/>
      <c r="D362" s="30"/>
      <c r="E362" s="10" t="s">
        <v>19</v>
      </c>
      <c r="F362" s="8"/>
      <c r="G362" s="12">
        <v>124.73227546314389</v>
      </c>
      <c r="H362" s="8"/>
    </row>
    <row r="363" spans="1:8" ht="12.75">
      <c r="A363" s="23"/>
      <c r="B363" s="24"/>
      <c r="C363" s="30"/>
      <c r="D363" s="30"/>
      <c r="E363" s="10" t="s">
        <v>20</v>
      </c>
      <c r="F363" s="8"/>
      <c r="G363" s="12">
        <v>10.41194403189244</v>
      </c>
      <c r="H363" s="8"/>
    </row>
    <row r="364" spans="1:8" ht="12.75">
      <c r="A364" s="23"/>
      <c r="B364" s="24"/>
      <c r="C364" s="30"/>
      <c r="D364" s="30"/>
      <c r="E364" s="10" t="s">
        <v>22</v>
      </c>
      <c r="F364" s="8"/>
      <c r="G364" s="12">
        <v>40.99116704447745</v>
      </c>
      <c r="H364" s="8"/>
    </row>
    <row r="365" spans="1:8" ht="12.75">
      <c r="A365" s="23"/>
      <c r="B365" s="24"/>
      <c r="C365" s="30"/>
      <c r="D365" s="30"/>
      <c r="E365" s="10" t="s">
        <v>49</v>
      </c>
      <c r="F365" s="8"/>
      <c r="G365" s="12">
        <v>8.348315485030875</v>
      </c>
      <c r="H365" s="8"/>
    </row>
    <row r="366" spans="1:8" ht="12.75">
      <c r="A366" s="23"/>
      <c r="B366" s="24"/>
      <c r="C366" s="30"/>
      <c r="D366" s="30"/>
      <c r="E366" s="10" t="s">
        <v>50</v>
      </c>
      <c r="F366" s="8"/>
      <c r="G366" s="12">
        <v>0.5862581099038536</v>
      </c>
      <c r="H366" s="8"/>
    </row>
    <row r="367" spans="1:8" ht="12.75">
      <c r="A367" s="23"/>
      <c r="B367" s="24"/>
      <c r="C367" s="30"/>
      <c r="D367" s="30"/>
      <c r="E367" s="10" t="s">
        <v>24</v>
      </c>
      <c r="F367" s="8"/>
      <c r="G367" s="12">
        <v>14.53920112561557</v>
      </c>
      <c r="H367" s="8"/>
    </row>
    <row r="368" spans="1:8" ht="25.5">
      <c r="A368" s="23"/>
      <c r="B368" s="24"/>
      <c r="C368" s="30"/>
      <c r="D368" s="30"/>
      <c r="E368" s="10" t="s">
        <v>25</v>
      </c>
      <c r="F368" s="8"/>
      <c r="G368" s="12">
        <v>0</v>
      </c>
      <c r="H368" s="8"/>
    </row>
    <row r="369" spans="1:8" ht="25.5">
      <c r="A369" s="23"/>
      <c r="B369" s="24"/>
      <c r="C369" s="30"/>
      <c r="D369" s="30"/>
      <c r="E369" s="10" t="s">
        <v>28</v>
      </c>
      <c r="F369" s="8"/>
      <c r="G369" s="12">
        <v>31.423434690846552</v>
      </c>
      <c r="H369" s="8"/>
    </row>
    <row r="370" spans="1:8" ht="25.5">
      <c r="A370" s="23"/>
      <c r="B370" s="24"/>
      <c r="C370" s="30"/>
      <c r="D370" s="30"/>
      <c r="E370" s="10" t="s">
        <v>29</v>
      </c>
      <c r="F370" s="8"/>
      <c r="G370" s="12">
        <v>0</v>
      </c>
      <c r="H370" s="8"/>
    </row>
    <row r="371" spans="1:8" ht="25.5">
      <c r="A371" s="23"/>
      <c r="B371" s="24"/>
      <c r="C371" s="30"/>
      <c r="D371" s="30"/>
      <c r="E371" s="10" t="s">
        <v>30</v>
      </c>
      <c r="F371" s="8"/>
      <c r="G371" s="12">
        <v>1.0552645978269364</v>
      </c>
      <c r="H371" s="8"/>
    </row>
    <row r="372" spans="1:8" ht="12.75">
      <c r="A372" s="23"/>
      <c r="B372" s="24"/>
      <c r="C372" s="30"/>
      <c r="D372" s="30"/>
      <c r="E372" s="10" t="s">
        <v>51</v>
      </c>
      <c r="F372" s="8"/>
      <c r="G372" s="12">
        <v>13.085281013054013</v>
      </c>
      <c r="H372" s="8"/>
    </row>
    <row r="373" spans="1:8" ht="12.75">
      <c r="A373" s="23"/>
      <c r="B373" s="24"/>
      <c r="C373" s="30"/>
      <c r="D373" s="30"/>
      <c r="E373" s="10" t="s">
        <v>35</v>
      </c>
      <c r="F373" s="8"/>
      <c r="G373" s="12">
        <v>4.549362932853904</v>
      </c>
      <c r="H373" s="8"/>
    </row>
    <row r="374" spans="1:8" ht="12.75">
      <c r="A374" s="23"/>
      <c r="B374" s="24"/>
      <c r="C374" s="30"/>
      <c r="D374" s="30"/>
      <c r="E374" s="10" t="s">
        <v>52</v>
      </c>
      <c r="F374" s="8"/>
      <c r="G374" s="12">
        <v>0</v>
      </c>
      <c r="H374" s="8"/>
    </row>
    <row r="375" spans="1:8" ht="12.75">
      <c r="A375" s="26"/>
      <c r="B375" s="27"/>
      <c r="C375" s="31"/>
      <c r="D375" s="31"/>
      <c r="E375" s="10" t="s">
        <v>53</v>
      </c>
      <c r="F375" s="8"/>
      <c r="G375" s="12">
        <v>25.654654889392635</v>
      </c>
      <c r="H375" s="8"/>
    </row>
    <row r="376" spans="1:8" ht="51">
      <c r="A376" s="20">
        <v>16</v>
      </c>
      <c r="B376" s="21" t="s">
        <v>91</v>
      </c>
      <c r="C376" s="29" t="s">
        <v>68</v>
      </c>
      <c r="D376" s="29" t="s">
        <v>71</v>
      </c>
      <c r="E376" s="10" t="s">
        <v>13</v>
      </c>
      <c r="F376" s="8"/>
      <c r="G376" s="12">
        <v>273.86070507308676</v>
      </c>
      <c r="H376" s="8"/>
    </row>
    <row r="377" spans="1:8" ht="12.75">
      <c r="A377" s="23"/>
      <c r="B377" s="24"/>
      <c r="C377" s="30"/>
      <c r="D377" s="30"/>
      <c r="E377" s="10" t="s">
        <v>44</v>
      </c>
      <c r="F377" s="8"/>
      <c r="G377" s="12">
        <v>0</v>
      </c>
      <c r="H377" s="8"/>
    </row>
    <row r="378" spans="1:8" ht="25.5">
      <c r="A378" s="23"/>
      <c r="B378" s="24"/>
      <c r="C378" s="30"/>
      <c r="D378" s="30"/>
      <c r="E378" s="10" t="s">
        <v>45</v>
      </c>
      <c r="F378" s="8"/>
      <c r="G378" s="12">
        <v>0</v>
      </c>
      <c r="H378" s="8"/>
    </row>
    <row r="379" spans="1:8" ht="25.5">
      <c r="A379" s="23"/>
      <c r="B379" s="24"/>
      <c r="C379" s="30"/>
      <c r="D379" s="30"/>
      <c r="E379" s="10" t="s">
        <v>14</v>
      </c>
      <c r="F379" s="8"/>
      <c r="G379" s="12">
        <v>175.91651684514966</v>
      </c>
      <c r="H379" s="8"/>
    </row>
    <row r="380" spans="1:8" ht="12.75">
      <c r="A380" s="23"/>
      <c r="B380" s="24"/>
      <c r="C380" s="30"/>
      <c r="D380" s="30"/>
      <c r="E380" s="10" t="s">
        <v>46</v>
      </c>
      <c r="F380" s="8"/>
      <c r="G380" s="12">
        <v>0</v>
      </c>
      <c r="H380" s="8"/>
    </row>
    <row r="381" spans="1:8" ht="12.75">
      <c r="A381" s="23"/>
      <c r="B381" s="24"/>
      <c r="C381" s="30"/>
      <c r="D381" s="30"/>
      <c r="E381" s="10" t="s">
        <v>15</v>
      </c>
      <c r="F381" s="8"/>
      <c r="G381" s="12">
        <v>5.061361682169936</v>
      </c>
      <c r="H381" s="8"/>
    </row>
    <row r="382" spans="1:8" ht="12.75">
      <c r="A382" s="23"/>
      <c r="B382" s="24"/>
      <c r="C382" s="30"/>
      <c r="D382" s="30"/>
      <c r="E382" s="10" t="s">
        <v>16</v>
      </c>
      <c r="F382" s="8"/>
      <c r="G382" s="12">
        <v>0</v>
      </c>
      <c r="H382" s="8"/>
    </row>
    <row r="383" spans="1:8" ht="12.75">
      <c r="A383" s="23"/>
      <c r="B383" s="24"/>
      <c r="C383" s="30"/>
      <c r="D383" s="30"/>
      <c r="E383" s="10" t="s">
        <v>47</v>
      </c>
      <c r="F383" s="8"/>
      <c r="G383" s="12">
        <v>0</v>
      </c>
      <c r="H383" s="8"/>
    </row>
    <row r="384" spans="1:8" ht="12.75">
      <c r="A384" s="23"/>
      <c r="B384" s="24"/>
      <c r="C384" s="30"/>
      <c r="D384" s="30"/>
      <c r="E384" s="10" t="s">
        <v>48</v>
      </c>
      <c r="F384" s="8"/>
      <c r="G384" s="12">
        <v>0</v>
      </c>
      <c r="H384" s="8"/>
    </row>
    <row r="385" spans="1:8" ht="12.75">
      <c r="A385" s="23"/>
      <c r="B385" s="24"/>
      <c r="C385" s="30"/>
      <c r="D385" s="30"/>
      <c r="E385" s="10" t="s">
        <v>18</v>
      </c>
      <c r="F385" s="8"/>
      <c r="G385" s="12">
        <v>0</v>
      </c>
      <c r="H385" s="8"/>
    </row>
    <row r="386" spans="1:8" ht="12.75">
      <c r="A386" s="23"/>
      <c r="B386" s="24"/>
      <c r="C386" s="30"/>
      <c r="D386" s="30"/>
      <c r="E386" s="10" t="s">
        <v>19</v>
      </c>
      <c r="F386" s="8"/>
      <c r="G386" s="12">
        <v>727.6049402016727</v>
      </c>
      <c r="H386" s="8"/>
    </row>
    <row r="387" spans="1:8" ht="12.75">
      <c r="A387" s="23"/>
      <c r="B387" s="24"/>
      <c r="C387" s="30"/>
      <c r="D387" s="30"/>
      <c r="E387" s="10" t="s">
        <v>20</v>
      </c>
      <c r="F387" s="8"/>
      <c r="G387" s="12">
        <v>60.73634018603923</v>
      </c>
      <c r="H387" s="8"/>
    </row>
    <row r="388" spans="1:8" ht="12.75">
      <c r="A388" s="23"/>
      <c r="B388" s="24"/>
      <c r="C388" s="30"/>
      <c r="D388" s="30"/>
      <c r="E388" s="10" t="s">
        <v>22</v>
      </c>
      <c r="F388" s="8"/>
      <c r="G388" s="12">
        <v>239.11514109278514</v>
      </c>
      <c r="H388" s="8"/>
    </row>
    <row r="389" spans="1:8" ht="12.75">
      <c r="A389" s="23"/>
      <c r="B389" s="24"/>
      <c r="C389" s="30"/>
      <c r="D389" s="30"/>
      <c r="E389" s="10" t="s">
        <v>49</v>
      </c>
      <c r="F389" s="8"/>
      <c r="G389" s="12">
        <v>48.698506996013435</v>
      </c>
      <c r="H389" s="8"/>
    </row>
    <row r="390" spans="1:8" ht="12.75">
      <c r="A390" s="23"/>
      <c r="B390" s="24"/>
      <c r="C390" s="30"/>
      <c r="D390" s="30"/>
      <c r="E390" s="10" t="s">
        <v>50</v>
      </c>
      <c r="F390" s="8"/>
      <c r="G390" s="12">
        <v>3.419838974439146</v>
      </c>
      <c r="H390" s="8"/>
    </row>
    <row r="391" spans="1:8" ht="12.75">
      <c r="A391" s="23"/>
      <c r="B391" s="24"/>
      <c r="C391" s="30"/>
      <c r="D391" s="30"/>
      <c r="E391" s="10" t="s">
        <v>24</v>
      </c>
      <c r="F391" s="8"/>
      <c r="G391" s="12">
        <v>84.81200656609082</v>
      </c>
      <c r="H391" s="8"/>
    </row>
    <row r="392" spans="1:8" ht="25.5">
      <c r="A392" s="23"/>
      <c r="B392" s="24"/>
      <c r="C392" s="30"/>
      <c r="D392" s="30"/>
      <c r="E392" s="10" t="s">
        <v>25</v>
      </c>
      <c r="F392" s="8"/>
      <c r="G392" s="12">
        <v>0</v>
      </c>
      <c r="H392" s="8"/>
    </row>
    <row r="393" spans="1:8" ht="25.5">
      <c r="A393" s="23"/>
      <c r="B393" s="24"/>
      <c r="C393" s="30"/>
      <c r="D393" s="30"/>
      <c r="E393" s="10" t="s">
        <v>28</v>
      </c>
      <c r="F393" s="8"/>
      <c r="G393" s="12">
        <v>183.3033690299382</v>
      </c>
      <c r="H393" s="8"/>
    </row>
    <row r="394" spans="1:8" ht="25.5">
      <c r="A394" s="23"/>
      <c r="B394" s="24"/>
      <c r="C394" s="30"/>
      <c r="D394" s="30"/>
      <c r="E394" s="10" t="s">
        <v>29</v>
      </c>
      <c r="F394" s="8"/>
      <c r="G394" s="12">
        <v>0</v>
      </c>
      <c r="H394" s="8"/>
    </row>
    <row r="395" spans="1:8" ht="25.5">
      <c r="A395" s="23"/>
      <c r="B395" s="24"/>
      <c r="C395" s="30"/>
      <c r="D395" s="30"/>
      <c r="E395" s="10" t="s">
        <v>30</v>
      </c>
      <c r="F395" s="8"/>
      <c r="G395" s="12">
        <v>6.155710153990462</v>
      </c>
      <c r="H395" s="8"/>
    </row>
    <row r="396" spans="1:8" ht="12.75">
      <c r="A396" s="23"/>
      <c r="B396" s="24"/>
      <c r="C396" s="30"/>
      <c r="D396" s="30"/>
      <c r="E396" s="10" t="s">
        <v>51</v>
      </c>
      <c r="F396" s="8"/>
      <c r="G396" s="12">
        <v>76.33080590948174</v>
      </c>
      <c r="H396" s="8"/>
    </row>
    <row r="397" spans="1:8" ht="12.75">
      <c r="A397" s="23"/>
      <c r="B397" s="24"/>
      <c r="C397" s="30"/>
      <c r="D397" s="30"/>
      <c r="E397" s="10" t="s">
        <v>35</v>
      </c>
      <c r="F397" s="8"/>
      <c r="G397" s="12">
        <v>26.537950441647773</v>
      </c>
      <c r="H397" s="8"/>
    </row>
    <row r="398" spans="1:8" ht="12.75">
      <c r="A398" s="23"/>
      <c r="B398" s="24"/>
      <c r="C398" s="30"/>
      <c r="D398" s="30"/>
      <c r="E398" s="10" t="s">
        <v>52</v>
      </c>
      <c r="F398" s="8"/>
      <c r="G398" s="12">
        <v>0</v>
      </c>
      <c r="H398" s="8"/>
    </row>
    <row r="399" spans="1:8" ht="12.75">
      <c r="A399" s="26"/>
      <c r="B399" s="27"/>
      <c r="C399" s="31"/>
      <c r="D399" s="31"/>
      <c r="E399" s="10" t="s">
        <v>53</v>
      </c>
      <c r="F399" s="8"/>
      <c r="G399" s="12">
        <v>149.65215352145702</v>
      </c>
      <c r="H399" s="8"/>
    </row>
    <row r="400" spans="1:8" ht="51">
      <c r="A400" s="20">
        <v>17</v>
      </c>
      <c r="B400" s="32" t="s">
        <v>92</v>
      </c>
      <c r="C400" s="29" t="s">
        <v>68</v>
      </c>
      <c r="D400" s="29" t="s">
        <v>72</v>
      </c>
      <c r="E400" s="10" t="s">
        <v>13</v>
      </c>
      <c r="F400" s="8"/>
      <c r="G400" s="12">
        <v>226.9131556319862</v>
      </c>
      <c r="H400" s="8"/>
    </row>
    <row r="401" spans="1:8" ht="12.75">
      <c r="A401" s="23"/>
      <c r="B401" s="33"/>
      <c r="C401" s="30"/>
      <c r="D401" s="30"/>
      <c r="E401" s="10" t="s">
        <v>44</v>
      </c>
      <c r="F401" s="8"/>
      <c r="G401" s="12">
        <v>0</v>
      </c>
      <c r="H401" s="8"/>
    </row>
    <row r="402" spans="1:8" ht="25.5">
      <c r="A402" s="23"/>
      <c r="B402" s="33"/>
      <c r="C402" s="30"/>
      <c r="D402" s="30"/>
      <c r="E402" s="10" t="s">
        <v>45</v>
      </c>
      <c r="F402" s="8"/>
      <c r="G402" s="12">
        <v>0</v>
      </c>
      <c r="H402" s="8"/>
    </row>
    <row r="403" spans="1:8" ht="25.5">
      <c r="A403" s="23"/>
      <c r="B403" s="33"/>
      <c r="C403" s="30"/>
      <c r="D403" s="30"/>
      <c r="E403" s="10" t="s">
        <v>14</v>
      </c>
      <c r="F403" s="8"/>
      <c r="G403" s="12">
        <v>145.75939967169543</v>
      </c>
      <c r="H403" s="8"/>
    </row>
    <row r="404" spans="1:8" ht="12.75">
      <c r="A404" s="23"/>
      <c r="B404" s="33"/>
      <c r="C404" s="30"/>
      <c r="D404" s="30"/>
      <c r="E404" s="10" t="s">
        <v>46</v>
      </c>
      <c r="F404" s="8"/>
      <c r="G404" s="12">
        <v>0</v>
      </c>
      <c r="H404" s="8"/>
    </row>
    <row r="405" spans="1:8" ht="12.75">
      <c r="A405" s="23"/>
      <c r="B405" s="33"/>
      <c r="C405" s="30"/>
      <c r="D405" s="30"/>
      <c r="E405" s="10" t="s">
        <v>15</v>
      </c>
      <c r="F405" s="8"/>
      <c r="G405" s="12">
        <v>4.193699679512233</v>
      </c>
      <c r="H405" s="8"/>
    </row>
    <row r="406" spans="1:8" ht="12.75">
      <c r="A406" s="23"/>
      <c r="B406" s="33"/>
      <c r="C406" s="30"/>
      <c r="D406" s="30"/>
      <c r="E406" s="10" t="s">
        <v>16</v>
      </c>
      <c r="F406" s="8"/>
      <c r="G406" s="12">
        <v>0</v>
      </c>
      <c r="H406" s="8"/>
    </row>
    <row r="407" spans="1:8" ht="12.75">
      <c r="A407" s="23"/>
      <c r="B407" s="33"/>
      <c r="C407" s="30"/>
      <c r="D407" s="30"/>
      <c r="E407" s="10" t="s">
        <v>47</v>
      </c>
      <c r="F407" s="8"/>
      <c r="G407" s="12">
        <v>0</v>
      </c>
      <c r="H407" s="8"/>
    </row>
    <row r="408" spans="1:8" ht="12.75">
      <c r="A408" s="23"/>
      <c r="B408" s="33"/>
      <c r="C408" s="30"/>
      <c r="D408" s="30"/>
      <c r="E408" s="10" t="s">
        <v>48</v>
      </c>
      <c r="F408" s="8"/>
      <c r="G408" s="12">
        <v>0</v>
      </c>
      <c r="H408" s="8"/>
    </row>
    <row r="409" spans="1:8" ht="12.75">
      <c r="A409" s="23"/>
      <c r="B409" s="33"/>
      <c r="C409" s="30"/>
      <c r="D409" s="30"/>
      <c r="E409" s="10" t="s">
        <v>18</v>
      </c>
      <c r="F409" s="8"/>
      <c r="G409" s="12">
        <v>0</v>
      </c>
      <c r="H409" s="8"/>
    </row>
    <row r="410" spans="1:8" ht="12.75">
      <c r="A410" s="23"/>
      <c r="B410" s="33"/>
      <c r="C410" s="30"/>
      <c r="D410" s="30"/>
      <c r="E410" s="10" t="s">
        <v>19</v>
      </c>
      <c r="F410" s="8"/>
      <c r="G410" s="12">
        <v>602.8726647385288</v>
      </c>
      <c r="H410" s="8"/>
    </row>
    <row r="411" spans="1:8" ht="12.75">
      <c r="A411" s="23"/>
      <c r="B411" s="33"/>
      <c r="C411" s="30"/>
      <c r="D411" s="30"/>
      <c r="E411" s="10" t="s">
        <v>20</v>
      </c>
      <c r="F411" s="8"/>
      <c r="G411" s="12">
        <v>50.32439615414679</v>
      </c>
      <c r="H411" s="8"/>
    </row>
    <row r="412" spans="1:8" ht="12.75">
      <c r="A412" s="23"/>
      <c r="B412" s="33"/>
      <c r="C412" s="30"/>
      <c r="D412" s="30"/>
      <c r="E412" s="10" t="s">
        <v>22</v>
      </c>
      <c r="F412" s="8"/>
      <c r="G412" s="12">
        <v>198.12397404830767</v>
      </c>
      <c r="H412" s="8"/>
    </row>
    <row r="413" spans="1:8" ht="12.75">
      <c r="A413" s="23"/>
      <c r="B413" s="33"/>
      <c r="C413" s="30"/>
      <c r="D413" s="30"/>
      <c r="E413" s="10" t="s">
        <v>49</v>
      </c>
      <c r="F413" s="8"/>
      <c r="G413" s="12">
        <v>40.35019151098256</v>
      </c>
      <c r="H413" s="8"/>
    </row>
    <row r="414" spans="1:8" ht="12.75">
      <c r="A414" s="23"/>
      <c r="B414" s="33"/>
      <c r="C414" s="30"/>
      <c r="D414" s="30"/>
      <c r="E414" s="10" t="s">
        <v>50</v>
      </c>
      <c r="F414" s="8"/>
      <c r="G414" s="12">
        <v>2.8335808645352927</v>
      </c>
      <c r="H414" s="8"/>
    </row>
    <row r="415" spans="1:8" ht="12.75">
      <c r="A415" s="23"/>
      <c r="B415" s="33"/>
      <c r="C415" s="30"/>
      <c r="D415" s="30"/>
      <c r="E415" s="10" t="s">
        <v>24</v>
      </c>
      <c r="F415" s="8"/>
      <c r="G415" s="12">
        <v>70.27280544047525</v>
      </c>
      <c r="H415" s="8"/>
    </row>
    <row r="416" spans="1:8" ht="25.5">
      <c r="A416" s="23"/>
      <c r="B416" s="33"/>
      <c r="C416" s="30"/>
      <c r="D416" s="30"/>
      <c r="E416" s="10" t="s">
        <v>25</v>
      </c>
      <c r="F416" s="8"/>
      <c r="G416" s="12">
        <v>0</v>
      </c>
      <c r="H416" s="8"/>
    </row>
    <row r="417" spans="1:8" ht="25.5">
      <c r="A417" s="23"/>
      <c r="B417" s="33"/>
      <c r="C417" s="30"/>
      <c r="D417" s="30"/>
      <c r="E417" s="10" t="s">
        <v>28</v>
      </c>
      <c r="F417" s="8"/>
      <c r="G417" s="12">
        <v>151.87993433909165</v>
      </c>
      <c r="H417" s="8"/>
    </row>
    <row r="418" spans="1:8" ht="25.5">
      <c r="A418" s="23"/>
      <c r="B418" s="33"/>
      <c r="C418" s="30"/>
      <c r="D418" s="30"/>
      <c r="E418" s="10" t="s">
        <v>29</v>
      </c>
      <c r="F418" s="8"/>
      <c r="G418" s="12">
        <v>0</v>
      </c>
      <c r="H418" s="8"/>
    </row>
    <row r="419" spans="1:8" ht="25.5">
      <c r="A419" s="23"/>
      <c r="B419" s="33"/>
      <c r="C419" s="30"/>
      <c r="D419" s="30"/>
      <c r="E419" s="10" t="s">
        <v>30</v>
      </c>
      <c r="F419" s="8"/>
      <c r="G419" s="12">
        <v>5.1004455561635265</v>
      </c>
      <c r="H419" s="8"/>
    </row>
    <row r="420" spans="1:8" ht="12.75">
      <c r="A420" s="23"/>
      <c r="B420" s="33"/>
      <c r="C420" s="30"/>
      <c r="D420" s="30"/>
      <c r="E420" s="10" t="s">
        <v>51</v>
      </c>
      <c r="F420" s="8"/>
      <c r="G420" s="12">
        <v>63.245524896427725</v>
      </c>
      <c r="H420" s="8"/>
    </row>
    <row r="421" spans="1:8" ht="12.75">
      <c r="A421" s="23"/>
      <c r="B421" s="33"/>
      <c r="C421" s="30"/>
      <c r="D421" s="30"/>
      <c r="E421" s="10" t="s">
        <v>35</v>
      </c>
      <c r="F421" s="8"/>
      <c r="G421" s="12">
        <v>21.988587508793866</v>
      </c>
      <c r="H421" s="8"/>
    </row>
    <row r="422" spans="1:8" ht="12.75">
      <c r="A422" s="23"/>
      <c r="B422" s="33"/>
      <c r="C422" s="30"/>
      <c r="D422" s="30"/>
      <c r="E422" s="10" t="s">
        <v>52</v>
      </c>
      <c r="F422" s="8"/>
      <c r="G422" s="12">
        <v>0</v>
      </c>
      <c r="H422" s="8"/>
    </row>
    <row r="423" spans="1:8" ht="12.75">
      <c r="A423" s="26"/>
      <c r="B423" s="34"/>
      <c r="C423" s="31"/>
      <c r="D423" s="31"/>
      <c r="E423" s="10" t="s">
        <v>53</v>
      </c>
      <c r="F423" s="8"/>
      <c r="G423" s="12">
        <v>123.9974986320644</v>
      </c>
      <c r="H423" s="8"/>
    </row>
    <row r="424" spans="1:8" ht="51">
      <c r="A424" s="20">
        <v>18</v>
      </c>
      <c r="B424" s="32" t="s">
        <v>93</v>
      </c>
      <c r="C424" s="29" t="s">
        <v>68</v>
      </c>
      <c r="D424" s="29" t="s">
        <v>73</v>
      </c>
      <c r="E424" s="10" t="s">
        <v>13</v>
      </c>
      <c r="F424" s="8"/>
      <c r="G424" s="12">
        <v>10.954428202923472</v>
      </c>
      <c r="H424" s="8"/>
    </row>
    <row r="425" spans="1:8" ht="12.75">
      <c r="A425" s="23"/>
      <c r="B425" s="33"/>
      <c r="C425" s="30"/>
      <c r="D425" s="30"/>
      <c r="E425" s="10" t="s">
        <v>44</v>
      </c>
      <c r="F425" s="8"/>
      <c r="G425" s="12">
        <v>0</v>
      </c>
      <c r="H425" s="8"/>
    </row>
    <row r="426" spans="1:8" ht="25.5">
      <c r="A426" s="23"/>
      <c r="B426" s="33"/>
      <c r="C426" s="30"/>
      <c r="D426" s="30"/>
      <c r="E426" s="10" t="s">
        <v>45</v>
      </c>
      <c r="F426" s="8"/>
      <c r="G426" s="12">
        <v>0</v>
      </c>
      <c r="H426" s="8"/>
    </row>
    <row r="427" spans="1:8" ht="25.5">
      <c r="A427" s="23"/>
      <c r="B427" s="33"/>
      <c r="C427" s="30"/>
      <c r="D427" s="30"/>
      <c r="E427" s="10" t="s">
        <v>14</v>
      </c>
      <c r="F427" s="8"/>
      <c r="G427" s="12">
        <v>7.0366606738059865</v>
      </c>
      <c r="H427" s="8"/>
    </row>
    <row r="428" spans="1:8" ht="12.75">
      <c r="A428" s="23"/>
      <c r="B428" s="33"/>
      <c r="C428" s="30"/>
      <c r="D428" s="30"/>
      <c r="E428" s="10" t="s">
        <v>46</v>
      </c>
      <c r="F428" s="8"/>
      <c r="G428" s="12">
        <v>0</v>
      </c>
      <c r="H428" s="8"/>
    </row>
    <row r="429" spans="1:8" ht="12.75">
      <c r="A429" s="23"/>
      <c r="B429" s="33"/>
      <c r="C429" s="30"/>
      <c r="D429" s="30"/>
      <c r="E429" s="10" t="s">
        <v>15</v>
      </c>
      <c r="F429" s="8"/>
      <c r="G429" s="12">
        <v>0.20245446728679745</v>
      </c>
      <c r="H429" s="8"/>
    </row>
    <row r="430" spans="1:8" ht="12.75">
      <c r="A430" s="23"/>
      <c r="B430" s="33"/>
      <c r="C430" s="30"/>
      <c r="D430" s="30"/>
      <c r="E430" s="10" t="s">
        <v>16</v>
      </c>
      <c r="F430" s="8"/>
      <c r="G430" s="12">
        <v>0</v>
      </c>
      <c r="H430" s="8"/>
    </row>
    <row r="431" spans="1:8" ht="12.75">
      <c r="A431" s="23"/>
      <c r="B431" s="33"/>
      <c r="C431" s="30"/>
      <c r="D431" s="30"/>
      <c r="E431" s="10" t="s">
        <v>47</v>
      </c>
      <c r="F431" s="8"/>
      <c r="G431" s="12">
        <v>0</v>
      </c>
      <c r="H431" s="8"/>
    </row>
    <row r="432" spans="1:8" ht="12.75">
      <c r="A432" s="23"/>
      <c r="B432" s="33"/>
      <c r="C432" s="30"/>
      <c r="D432" s="30"/>
      <c r="E432" s="10" t="s">
        <v>48</v>
      </c>
      <c r="F432" s="8"/>
      <c r="G432" s="12">
        <v>0</v>
      </c>
      <c r="H432" s="8"/>
    </row>
    <row r="433" spans="1:8" ht="12.75">
      <c r="A433" s="23"/>
      <c r="B433" s="33"/>
      <c r="C433" s="30"/>
      <c r="D433" s="30"/>
      <c r="E433" s="10" t="s">
        <v>18</v>
      </c>
      <c r="F433" s="8"/>
      <c r="G433" s="12">
        <v>0</v>
      </c>
      <c r="H433" s="8"/>
    </row>
    <row r="434" spans="1:8" ht="12.75">
      <c r="A434" s="23"/>
      <c r="B434" s="33"/>
      <c r="C434" s="30"/>
      <c r="D434" s="30"/>
      <c r="E434" s="10" t="s">
        <v>19</v>
      </c>
      <c r="F434" s="8"/>
      <c r="G434" s="12">
        <v>29.104197608066908</v>
      </c>
      <c r="H434" s="8"/>
    </row>
    <row r="435" spans="1:8" ht="12.75">
      <c r="A435" s="23"/>
      <c r="B435" s="33"/>
      <c r="C435" s="30"/>
      <c r="D435" s="30"/>
      <c r="E435" s="10" t="s">
        <v>20</v>
      </c>
      <c r="F435" s="8"/>
      <c r="G435" s="12">
        <v>2.4294536074415696</v>
      </c>
      <c r="H435" s="8"/>
    </row>
    <row r="436" spans="1:8" ht="12.75">
      <c r="A436" s="23"/>
      <c r="B436" s="33"/>
      <c r="C436" s="30"/>
      <c r="D436" s="30"/>
      <c r="E436" s="10" t="s">
        <v>22</v>
      </c>
      <c r="F436" s="8"/>
      <c r="G436" s="12">
        <v>9.564605643711406</v>
      </c>
      <c r="H436" s="8"/>
    </row>
    <row r="437" spans="1:8" ht="12.75">
      <c r="A437" s="23"/>
      <c r="B437" s="33"/>
      <c r="C437" s="30"/>
      <c r="D437" s="30"/>
      <c r="E437" s="10" t="s">
        <v>49</v>
      </c>
      <c r="F437" s="8"/>
      <c r="G437" s="12">
        <v>1.9479402798405376</v>
      </c>
      <c r="H437" s="8"/>
    </row>
    <row r="438" spans="1:8" ht="12.75">
      <c r="A438" s="23"/>
      <c r="B438" s="33"/>
      <c r="C438" s="30"/>
      <c r="D438" s="30"/>
      <c r="E438" s="10" t="s">
        <v>50</v>
      </c>
      <c r="F438" s="8"/>
      <c r="G438" s="12">
        <v>0.13679355897756587</v>
      </c>
      <c r="H438" s="8"/>
    </row>
    <row r="439" spans="1:8" ht="12.75">
      <c r="A439" s="23"/>
      <c r="B439" s="33"/>
      <c r="C439" s="30"/>
      <c r="D439" s="30"/>
      <c r="E439" s="10" t="s">
        <v>24</v>
      </c>
      <c r="F439" s="8"/>
      <c r="G439" s="12">
        <v>3.392480262643633</v>
      </c>
      <c r="H439" s="8"/>
    </row>
    <row r="440" spans="1:8" ht="25.5">
      <c r="A440" s="23"/>
      <c r="B440" s="33"/>
      <c r="C440" s="30"/>
      <c r="D440" s="30"/>
      <c r="E440" s="10" t="s">
        <v>25</v>
      </c>
      <c r="F440" s="8"/>
      <c r="G440" s="12">
        <v>0</v>
      </c>
      <c r="H440" s="8"/>
    </row>
    <row r="441" spans="1:8" ht="25.5">
      <c r="A441" s="23"/>
      <c r="B441" s="33"/>
      <c r="C441" s="30"/>
      <c r="D441" s="30"/>
      <c r="E441" s="10" t="s">
        <v>28</v>
      </c>
      <c r="F441" s="8"/>
      <c r="G441" s="12">
        <v>7.332134761197529</v>
      </c>
      <c r="H441" s="8"/>
    </row>
    <row r="442" spans="1:8" ht="25.5">
      <c r="A442" s="23"/>
      <c r="B442" s="33"/>
      <c r="C442" s="30"/>
      <c r="D442" s="30"/>
      <c r="E442" s="10" t="s">
        <v>29</v>
      </c>
      <c r="F442" s="8"/>
      <c r="G442" s="12">
        <v>0</v>
      </c>
      <c r="H442" s="8"/>
    </row>
    <row r="443" spans="1:8" ht="25.5">
      <c r="A443" s="23"/>
      <c r="B443" s="33"/>
      <c r="C443" s="30"/>
      <c r="D443" s="30"/>
      <c r="E443" s="10" t="s">
        <v>30</v>
      </c>
      <c r="F443" s="8"/>
      <c r="G443" s="12">
        <v>0.24622840615961852</v>
      </c>
      <c r="H443" s="8"/>
    </row>
    <row r="444" spans="1:8" ht="12.75">
      <c r="A444" s="23"/>
      <c r="B444" s="33"/>
      <c r="C444" s="30"/>
      <c r="D444" s="30"/>
      <c r="E444" s="10" t="s">
        <v>51</v>
      </c>
      <c r="F444" s="8"/>
      <c r="G444" s="12">
        <v>3.05323223637927</v>
      </c>
      <c r="H444" s="8"/>
    </row>
    <row r="445" spans="1:8" ht="12.75">
      <c r="A445" s="23"/>
      <c r="B445" s="33"/>
      <c r="C445" s="30"/>
      <c r="D445" s="30"/>
      <c r="E445" s="10" t="s">
        <v>35</v>
      </c>
      <c r="F445" s="8"/>
      <c r="G445" s="12">
        <v>1.061518017665911</v>
      </c>
      <c r="H445" s="8"/>
    </row>
    <row r="446" spans="1:8" ht="12.75">
      <c r="A446" s="23"/>
      <c r="B446" s="33"/>
      <c r="C446" s="30"/>
      <c r="D446" s="30"/>
      <c r="E446" s="10" t="s">
        <v>52</v>
      </c>
      <c r="F446" s="8"/>
      <c r="G446" s="12">
        <v>0</v>
      </c>
      <c r="H446" s="8"/>
    </row>
    <row r="447" spans="1:8" ht="12.75">
      <c r="A447" s="26"/>
      <c r="B447" s="34"/>
      <c r="C447" s="31"/>
      <c r="D447" s="31"/>
      <c r="E447" s="10" t="s">
        <v>53</v>
      </c>
      <c r="F447" s="8"/>
      <c r="G447" s="12">
        <v>5.986086140858282</v>
      </c>
      <c r="H447" s="8"/>
    </row>
    <row r="448" spans="1:8" ht="51">
      <c r="A448" s="20">
        <v>19</v>
      </c>
      <c r="B448" s="32" t="s">
        <v>94</v>
      </c>
      <c r="C448" s="29" t="s">
        <v>74</v>
      </c>
      <c r="D448" s="29" t="s">
        <v>75</v>
      </c>
      <c r="E448" s="10" t="s">
        <v>13</v>
      </c>
      <c r="F448" s="8"/>
      <c r="G448" s="12">
        <v>6572.656921754084</v>
      </c>
      <c r="H448" s="8"/>
    </row>
    <row r="449" spans="1:8" ht="12.75">
      <c r="A449" s="23"/>
      <c r="B449" s="33"/>
      <c r="C449" s="30"/>
      <c r="D449" s="30"/>
      <c r="E449" s="10" t="s">
        <v>44</v>
      </c>
      <c r="F449" s="8"/>
      <c r="G449" s="12">
        <v>0</v>
      </c>
      <c r="H449" s="8"/>
    </row>
    <row r="450" spans="1:8" ht="25.5">
      <c r="A450" s="23"/>
      <c r="B450" s="33"/>
      <c r="C450" s="30"/>
      <c r="D450" s="30"/>
      <c r="E450" s="10" t="s">
        <v>45</v>
      </c>
      <c r="F450" s="8"/>
      <c r="G450" s="12">
        <v>0</v>
      </c>
      <c r="H450" s="8"/>
    </row>
    <row r="451" spans="1:8" ht="25.5">
      <c r="A451" s="23"/>
      <c r="B451" s="33"/>
      <c r="C451" s="30"/>
      <c r="D451" s="30"/>
      <c r="E451" s="10" t="s">
        <v>14</v>
      </c>
      <c r="F451" s="8"/>
      <c r="G451" s="12">
        <v>4221.996404283592</v>
      </c>
      <c r="H451" s="8"/>
    </row>
    <row r="452" spans="1:8" ht="12.75">
      <c r="A452" s="23"/>
      <c r="B452" s="33"/>
      <c r="C452" s="30"/>
      <c r="D452" s="30"/>
      <c r="E452" s="10" t="s">
        <v>46</v>
      </c>
      <c r="F452" s="8"/>
      <c r="G452" s="12">
        <v>0</v>
      </c>
      <c r="H452" s="8"/>
    </row>
    <row r="453" spans="1:8" ht="12.75">
      <c r="A453" s="23"/>
      <c r="B453" s="33"/>
      <c r="C453" s="30"/>
      <c r="D453" s="30"/>
      <c r="E453" s="10" t="s">
        <v>15</v>
      </c>
      <c r="F453" s="8"/>
      <c r="G453" s="12">
        <v>121.47268037207847</v>
      </c>
      <c r="H453" s="8"/>
    </row>
    <row r="454" spans="1:8" ht="12.75">
      <c r="A454" s="23"/>
      <c r="B454" s="33"/>
      <c r="C454" s="30"/>
      <c r="D454" s="30"/>
      <c r="E454" s="10" t="s">
        <v>16</v>
      </c>
      <c r="F454" s="8"/>
      <c r="G454" s="12">
        <v>0</v>
      </c>
      <c r="H454" s="8"/>
    </row>
    <row r="455" spans="1:8" ht="12.75">
      <c r="A455" s="23"/>
      <c r="B455" s="33"/>
      <c r="C455" s="30"/>
      <c r="D455" s="30"/>
      <c r="E455" s="10" t="s">
        <v>47</v>
      </c>
      <c r="F455" s="8"/>
      <c r="G455" s="12">
        <v>0</v>
      </c>
      <c r="H455" s="8"/>
    </row>
    <row r="456" spans="1:8" ht="12.75">
      <c r="A456" s="23"/>
      <c r="B456" s="33"/>
      <c r="C456" s="30"/>
      <c r="D456" s="30"/>
      <c r="E456" s="10" t="s">
        <v>48</v>
      </c>
      <c r="F456" s="8"/>
      <c r="G456" s="12">
        <v>0</v>
      </c>
      <c r="H456" s="8"/>
    </row>
    <row r="457" spans="1:8" ht="12.75">
      <c r="A457" s="23"/>
      <c r="B457" s="33"/>
      <c r="C457" s="30"/>
      <c r="D457" s="30"/>
      <c r="E457" s="10" t="s">
        <v>18</v>
      </c>
      <c r="F457" s="8"/>
      <c r="G457" s="12">
        <v>0</v>
      </c>
      <c r="H457" s="8"/>
    </row>
    <row r="458" spans="1:8" ht="12.75">
      <c r="A458" s="23"/>
      <c r="B458" s="33"/>
      <c r="C458" s="30"/>
      <c r="D458" s="30"/>
      <c r="E458" s="10" t="s">
        <v>19</v>
      </c>
      <c r="F458" s="8"/>
      <c r="G458" s="12">
        <v>17462.518564840146</v>
      </c>
      <c r="H458" s="8"/>
    </row>
    <row r="459" spans="1:8" ht="12.75">
      <c r="A459" s="23"/>
      <c r="B459" s="33"/>
      <c r="C459" s="30"/>
      <c r="D459" s="30"/>
      <c r="E459" s="10" t="s">
        <v>20</v>
      </c>
      <c r="F459" s="8"/>
      <c r="G459" s="12">
        <v>1457.6721644649417</v>
      </c>
      <c r="H459" s="8"/>
    </row>
    <row r="460" spans="1:8" ht="12.75">
      <c r="A460" s="23"/>
      <c r="B460" s="33"/>
      <c r="C460" s="30"/>
      <c r="D460" s="30"/>
      <c r="E460" s="10" t="s">
        <v>22</v>
      </c>
      <c r="F460" s="8"/>
      <c r="G460" s="12">
        <v>5738.763386226844</v>
      </c>
      <c r="H460" s="8"/>
    </row>
    <row r="461" spans="1:8" ht="12.75">
      <c r="A461" s="23"/>
      <c r="B461" s="33"/>
      <c r="C461" s="30"/>
      <c r="D461" s="30"/>
      <c r="E461" s="10" t="s">
        <v>49</v>
      </c>
      <c r="F461" s="8"/>
      <c r="G461" s="12">
        <v>1168.7641679043227</v>
      </c>
      <c r="H461" s="8"/>
    </row>
    <row r="462" spans="1:8" ht="12.75">
      <c r="A462" s="23"/>
      <c r="B462" s="33"/>
      <c r="C462" s="30"/>
      <c r="D462" s="30"/>
      <c r="E462" s="10" t="s">
        <v>50</v>
      </c>
      <c r="F462" s="8"/>
      <c r="G462" s="12">
        <v>82.07613538653952</v>
      </c>
      <c r="H462" s="8"/>
    </row>
    <row r="463" spans="1:8" ht="12.75">
      <c r="A463" s="23"/>
      <c r="B463" s="33"/>
      <c r="C463" s="30"/>
      <c r="D463" s="30"/>
      <c r="E463" s="10" t="s">
        <v>24</v>
      </c>
      <c r="F463" s="8"/>
      <c r="G463" s="12">
        <v>2035.4881575861798</v>
      </c>
      <c r="H463" s="8"/>
    </row>
    <row r="464" spans="1:8" ht="25.5">
      <c r="A464" s="23"/>
      <c r="B464" s="33"/>
      <c r="C464" s="30"/>
      <c r="D464" s="30"/>
      <c r="E464" s="10" t="s">
        <v>25</v>
      </c>
      <c r="F464" s="8"/>
      <c r="G464" s="12">
        <v>0</v>
      </c>
      <c r="H464" s="8"/>
    </row>
    <row r="465" spans="1:8" ht="25.5">
      <c r="A465" s="23"/>
      <c r="B465" s="33"/>
      <c r="C465" s="30"/>
      <c r="D465" s="30"/>
      <c r="E465" s="10" t="s">
        <v>28</v>
      </c>
      <c r="F465" s="8"/>
      <c r="G465" s="12">
        <v>4399.2808567185175</v>
      </c>
      <c r="H465" s="8"/>
    </row>
    <row r="466" spans="1:8" ht="25.5">
      <c r="A466" s="23"/>
      <c r="B466" s="33"/>
      <c r="C466" s="30"/>
      <c r="D466" s="30"/>
      <c r="E466" s="10" t="s">
        <v>29</v>
      </c>
      <c r="F466" s="8"/>
      <c r="G466" s="12">
        <v>0</v>
      </c>
      <c r="H466" s="8"/>
    </row>
    <row r="467" spans="1:8" ht="25.5">
      <c r="A467" s="23"/>
      <c r="B467" s="33"/>
      <c r="C467" s="30"/>
      <c r="D467" s="30"/>
      <c r="E467" s="10" t="s">
        <v>30</v>
      </c>
      <c r="F467" s="8"/>
      <c r="G467" s="12">
        <v>147.73704369577112</v>
      </c>
      <c r="H467" s="8"/>
    </row>
    <row r="468" spans="1:8" ht="12.75">
      <c r="A468" s="23"/>
      <c r="B468" s="33"/>
      <c r="C468" s="30"/>
      <c r="D468" s="30"/>
      <c r="E468" s="10" t="s">
        <v>51</v>
      </c>
      <c r="F468" s="8"/>
      <c r="G468" s="12">
        <v>1831.939341827562</v>
      </c>
      <c r="H468" s="8"/>
    </row>
    <row r="469" spans="1:8" ht="12.75">
      <c r="A469" s="23"/>
      <c r="B469" s="33"/>
      <c r="C469" s="30"/>
      <c r="D469" s="30"/>
      <c r="E469" s="10" t="s">
        <v>35</v>
      </c>
      <c r="F469" s="8"/>
      <c r="G469" s="12">
        <v>636.9108105995466</v>
      </c>
      <c r="H469" s="8"/>
    </row>
    <row r="470" spans="1:8" ht="12.75">
      <c r="A470" s="23"/>
      <c r="B470" s="33"/>
      <c r="C470" s="30"/>
      <c r="D470" s="30"/>
      <c r="E470" s="10" t="s">
        <v>52</v>
      </c>
      <c r="F470" s="8"/>
      <c r="G470" s="12">
        <v>0</v>
      </c>
      <c r="H470" s="8"/>
    </row>
    <row r="471" spans="1:8" ht="12.75">
      <c r="A471" s="26"/>
      <c r="B471" s="34"/>
      <c r="C471" s="31"/>
      <c r="D471" s="31"/>
      <c r="E471" s="10" t="s">
        <v>53</v>
      </c>
      <c r="F471" s="8"/>
      <c r="G471" s="12">
        <v>3591.6516845149695</v>
      </c>
      <c r="H471" s="8"/>
    </row>
    <row r="472" spans="1:8" ht="51">
      <c r="A472" s="20">
        <v>20</v>
      </c>
      <c r="B472" s="32" t="s">
        <v>95</v>
      </c>
      <c r="C472" s="29" t="s">
        <v>76</v>
      </c>
      <c r="D472" s="29" t="s">
        <v>77</v>
      </c>
      <c r="E472" s="10" t="s">
        <v>13</v>
      </c>
      <c r="F472" s="8"/>
      <c r="G472" s="12">
        <v>11463.026655202062</v>
      </c>
      <c r="H472" s="8"/>
    </row>
    <row r="473" spans="1:8" ht="12.75">
      <c r="A473" s="23"/>
      <c r="B473" s="33"/>
      <c r="C473" s="30"/>
      <c r="D473" s="30"/>
      <c r="E473" s="10" t="s">
        <v>44</v>
      </c>
      <c r="F473" s="8"/>
      <c r="G473" s="12">
        <v>0</v>
      </c>
      <c r="H473" s="8"/>
    </row>
    <row r="474" spans="1:8" ht="25.5">
      <c r="A474" s="23"/>
      <c r="B474" s="33"/>
      <c r="C474" s="30"/>
      <c r="D474" s="30"/>
      <c r="E474" s="10" t="s">
        <v>45</v>
      </c>
      <c r="F474" s="8"/>
      <c r="G474" s="12">
        <v>0</v>
      </c>
      <c r="H474" s="8"/>
    </row>
    <row r="475" spans="1:8" ht="25.5">
      <c r="A475" s="23"/>
      <c r="B475" s="33"/>
      <c r="C475" s="30"/>
      <c r="D475" s="30"/>
      <c r="E475" s="10" t="s">
        <v>14</v>
      </c>
      <c r="F475" s="8"/>
      <c r="G475" s="12">
        <v>7363.362776518407</v>
      </c>
      <c r="H475" s="8"/>
    </row>
    <row r="476" spans="1:8" ht="12.75">
      <c r="A476" s="23"/>
      <c r="B476" s="33"/>
      <c r="C476" s="30"/>
      <c r="D476" s="30"/>
      <c r="E476" s="10" t="s">
        <v>46</v>
      </c>
      <c r="F476" s="8"/>
      <c r="G476" s="12">
        <v>0</v>
      </c>
      <c r="H476" s="8"/>
    </row>
    <row r="477" spans="1:8" ht="12.75">
      <c r="A477" s="23"/>
      <c r="B477" s="33"/>
      <c r="C477" s="30"/>
      <c r="D477" s="30"/>
      <c r="E477" s="10" t="s">
        <v>15</v>
      </c>
      <c r="F477" s="8"/>
      <c r="G477" s="12">
        <v>211.8541389822559</v>
      </c>
      <c r="H477" s="8"/>
    </row>
    <row r="478" spans="1:8" ht="12.75">
      <c r="A478" s="23"/>
      <c r="B478" s="33"/>
      <c r="C478" s="30"/>
      <c r="D478" s="30"/>
      <c r="E478" s="10" t="s">
        <v>16</v>
      </c>
      <c r="F478" s="8"/>
      <c r="G478" s="12">
        <v>0</v>
      </c>
      <c r="H478" s="8"/>
    </row>
    <row r="479" spans="1:8" ht="12.75">
      <c r="A479" s="23"/>
      <c r="B479" s="33"/>
      <c r="C479" s="30"/>
      <c r="D479" s="30"/>
      <c r="E479" s="10" t="s">
        <v>47</v>
      </c>
      <c r="F479" s="8"/>
      <c r="G479" s="12">
        <v>0</v>
      </c>
      <c r="H479" s="8"/>
    </row>
    <row r="480" spans="1:8" ht="12.75">
      <c r="A480" s="23"/>
      <c r="B480" s="33"/>
      <c r="C480" s="30"/>
      <c r="D480" s="30"/>
      <c r="E480" s="10" t="s">
        <v>48</v>
      </c>
      <c r="F480" s="8"/>
      <c r="G480" s="12">
        <v>0</v>
      </c>
      <c r="H480" s="8"/>
    </row>
    <row r="481" spans="1:8" ht="12.75">
      <c r="A481" s="23"/>
      <c r="B481" s="33"/>
      <c r="C481" s="30"/>
      <c r="D481" s="30"/>
      <c r="E481" s="10" t="s">
        <v>18</v>
      </c>
      <c r="F481" s="8"/>
      <c r="G481" s="12">
        <v>0</v>
      </c>
      <c r="H481" s="8"/>
    </row>
    <row r="482" spans="1:8" ht="12.75">
      <c r="A482" s="23"/>
      <c r="B482" s="33"/>
      <c r="C482" s="30"/>
      <c r="D482" s="30"/>
      <c r="E482" s="10" t="s">
        <v>19</v>
      </c>
      <c r="F482" s="8"/>
      <c r="G482" s="12">
        <v>30455.463925584303</v>
      </c>
      <c r="H482" s="8"/>
    </row>
    <row r="483" spans="1:8" ht="12.75">
      <c r="A483" s="23"/>
      <c r="B483" s="33"/>
      <c r="C483" s="30"/>
      <c r="D483" s="30"/>
      <c r="E483" s="10" t="s">
        <v>20</v>
      </c>
      <c r="F483" s="8"/>
      <c r="G483" s="12">
        <v>2542.249667787071</v>
      </c>
      <c r="H483" s="8"/>
    </row>
    <row r="484" spans="1:8" ht="12.75">
      <c r="A484" s="23"/>
      <c r="B484" s="33"/>
      <c r="C484" s="30"/>
      <c r="D484" s="30"/>
      <c r="E484" s="10" t="s">
        <v>22</v>
      </c>
      <c r="F484" s="8"/>
      <c r="G484" s="12">
        <v>10008.67662002658</v>
      </c>
      <c r="H484" s="8"/>
    </row>
    <row r="485" spans="1:8" ht="12.75">
      <c r="A485" s="23"/>
      <c r="B485" s="33"/>
      <c r="C485" s="30"/>
      <c r="D485" s="30"/>
      <c r="E485" s="10" t="s">
        <v>49</v>
      </c>
      <c r="F485" s="8"/>
      <c r="G485" s="12">
        <v>2038.3803642617056</v>
      </c>
      <c r="H485" s="8"/>
    </row>
    <row r="486" spans="1:8" ht="12.75">
      <c r="A486" s="23"/>
      <c r="B486" s="33"/>
      <c r="C486" s="30"/>
      <c r="D486" s="30"/>
      <c r="E486" s="10" t="s">
        <v>50</v>
      </c>
      <c r="F486" s="8"/>
      <c r="G486" s="12">
        <v>143.14468850152429</v>
      </c>
      <c r="H486" s="8"/>
    </row>
    <row r="487" spans="1:8" ht="12.75">
      <c r="A487" s="23"/>
      <c r="B487" s="33"/>
      <c r="C487" s="30"/>
      <c r="D487" s="30"/>
      <c r="E487" s="10" t="s">
        <v>24</v>
      </c>
      <c r="F487" s="8"/>
      <c r="G487" s="12">
        <v>3549.988274837802</v>
      </c>
      <c r="H487" s="8"/>
    </row>
    <row r="488" spans="1:8" ht="25.5">
      <c r="A488" s="23"/>
      <c r="B488" s="33"/>
      <c r="C488" s="30"/>
      <c r="D488" s="30"/>
      <c r="E488" s="10" t="s">
        <v>25</v>
      </c>
      <c r="F488" s="8"/>
      <c r="G488" s="12">
        <v>0</v>
      </c>
      <c r="H488" s="8"/>
    </row>
    <row r="489" spans="1:8" ht="25.5">
      <c r="A489" s="23"/>
      <c r="B489" s="33"/>
      <c r="C489" s="30"/>
      <c r="D489" s="30"/>
      <c r="E489" s="10" t="s">
        <v>28</v>
      </c>
      <c r="F489" s="8"/>
      <c r="G489" s="12">
        <v>7672.5553036817</v>
      </c>
      <c r="H489" s="8"/>
    </row>
    <row r="490" spans="1:8" ht="25.5">
      <c r="A490" s="23"/>
      <c r="B490" s="33"/>
      <c r="C490" s="30"/>
      <c r="D490" s="30"/>
      <c r="E490" s="10" t="s">
        <v>29</v>
      </c>
      <c r="F490" s="8"/>
      <c r="G490" s="12">
        <v>0</v>
      </c>
      <c r="H490" s="8"/>
    </row>
    <row r="491" spans="1:8" ht="25.5">
      <c r="A491" s="23"/>
      <c r="B491" s="33"/>
      <c r="C491" s="30"/>
      <c r="D491" s="30"/>
      <c r="E491" s="10" t="s">
        <v>30</v>
      </c>
      <c r="F491" s="8"/>
      <c r="G491" s="12">
        <v>257.66043930274367</v>
      </c>
      <c r="H491" s="8"/>
    </row>
    <row r="492" spans="1:8" ht="12.75">
      <c r="A492" s="23"/>
      <c r="B492" s="33"/>
      <c r="C492" s="30"/>
      <c r="D492" s="30"/>
      <c r="E492" s="10" t="s">
        <v>51</v>
      </c>
      <c r="F492" s="8"/>
      <c r="G492" s="12">
        <v>3194.9894473540216</v>
      </c>
      <c r="H492" s="8"/>
    </row>
    <row r="493" spans="1:8" ht="12.75">
      <c r="A493" s="23"/>
      <c r="B493" s="33"/>
      <c r="C493" s="30"/>
      <c r="D493" s="30"/>
      <c r="E493" s="10" t="s">
        <v>35</v>
      </c>
      <c r="F493" s="8"/>
      <c r="G493" s="12">
        <v>1110.8027827718283</v>
      </c>
      <c r="H493" s="8"/>
    </row>
    <row r="494" spans="1:8" ht="12.75">
      <c r="A494" s="23"/>
      <c r="B494" s="33"/>
      <c r="C494" s="30"/>
      <c r="D494" s="30"/>
      <c r="E494" s="10" t="s">
        <v>52</v>
      </c>
      <c r="F494" s="8"/>
      <c r="G494" s="12">
        <v>0</v>
      </c>
      <c r="H494" s="8"/>
    </row>
    <row r="495" spans="1:8" ht="12.75">
      <c r="A495" s="26"/>
      <c r="B495" s="34"/>
      <c r="C495" s="31"/>
      <c r="D495" s="31"/>
      <c r="E495" s="10" t="s">
        <v>53</v>
      </c>
      <c r="F495" s="8"/>
      <c r="G495" s="12">
        <v>6264.011568826702</v>
      </c>
      <c r="H495" s="8"/>
    </row>
    <row r="496" spans="1:8" ht="51">
      <c r="A496" s="20">
        <v>21</v>
      </c>
      <c r="B496" s="32" t="s">
        <v>96</v>
      </c>
      <c r="C496" s="29" t="s">
        <v>74</v>
      </c>
      <c r="D496" s="29" t="s">
        <v>78</v>
      </c>
      <c r="E496" s="10" t="s">
        <v>13</v>
      </c>
      <c r="F496" s="8"/>
      <c r="G496" s="12">
        <v>6259.673258813413</v>
      </c>
      <c r="H496" s="8"/>
    </row>
    <row r="497" spans="1:8" ht="12.75">
      <c r="A497" s="23"/>
      <c r="B497" s="24"/>
      <c r="C497" s="30"/>
      <c r="D497" s="30"/>
      <c r="E497" s="10" t="s">
        <v>44</v>
      </c>
      <c r="F497" s="8"/>
      <c r="G497" s="12">
        <v>0</v>
      </c>
      <c r="H497" s="8"/>
    </row>
    <row r="498" spans="1:8" ht="25.5">
      <c r="A498" s="23"/>
      <c r="B498" s="24"/>
      <c r="C498" s="30"/>
      <c r="D498" s="30"/>
      <c r="E498" s="10" t="s">
        <v>45</v>
      </c>
      <c r="F498" s="8"/>
      <c r="G498" s="12">
        <v>0</v>
      </c>
      <c r="H498" s="8"/>
    </row>
    <row r="499" spans="1:8" ht="25.5">
      <c r="A499" s="23"/>
      <c r="B499" s="24"/>
      <c r="C499" s="30"/>
      <c r="D499" s="30"/>
      <c r="E499" s="10" t="s">
        <v>14</v>
      </c>
      <c r="F499" s="8"/>
      <c r="G499" s="12">
        <v>4020.9489564605637</v>
      </c>
      <c r="H499" s="8"/>
    </row>
    <row r="500" spans="1:8" ht="12.75">
      <c r="A500" s="23"/>
      <c r="B500" s="24"/>
      <c r="C500" s="30"/>
      <c r="D500" s="30"/>
      <c r="E500" s="10" t="s">
        <v>46</v>
      </c>
      <c r="F500" s="8"/>
      <c r="G500" s="12">
        <v>0</v>
      </c>
      <c r="H500" s="8"/>
    </row>
    <row r="501" spans="1:8" ht="12.75">
      <c r="A501" s="23"/>
      <c r="B501" s="24"/>
      <c r="C501" s="30"/>
      <c r="D501" s="30"/>
      <c r="E501" s="10" t="s">
        <v>15</v>
      </c>
      <c r="F501" s="8"/>
      <c r="G501" s="12">
        <v>115.68826702102712</v>
      </c>
      <c r="H501" s="8"/>
    </row>
    <row r="502" spans="1:8" ht="12.75">
      <c r="A502" s="23"/>
      <c r="B502" s="24"/>
      <c r="C502" s="30"/>
      <c r="D502" s="30"/>
      <c r="E502" s="10" t="s">
        <v>16</v>
      </c>
      <c r="F502" s="8"/>
      <c r="G502" s="12">
        <v>0</v>
      </c>
      <c r="H502" s="8"/>
    </row>
    <row r="503" spans="1:8" ht="12.75">
      <c r="A503" s="23"/>
      <c r="B503" s="24"/>
      <c r="C503" s="30"/>
      <c r="D503" s="30"/>
      <c r="E503" s="10" t="s">
        <v>47</v>
      </c>
      <c r="F503" s="8"/>
      <c r="G503" s="12">
        <v>0</v>
      </c>
      <c r="H503" s="8"/>
    </row>
    <row r="504" spans="1:8" ht="12.75">
      <c r="A504" s="23"/>
      <c r="B504" s="24"/>
      <c r="C504" s="30"/>
      <c r="D504" s="30"/>
      <c r="E504" s="10" t="s">
        <v>48</v>
      </c>
      <c r="F504" s="8"/>
      <c r="G504" s="12">
        <v>0</v>
      </c>
      <c r="H504" s="8"/>
    </row>
    <row r="505" spans="1:8" ht="12.75">
      <c r="A505" s="23"/>
      <c r="B505" s="24"/>
      <c r="C505" s="30"/>
      <c r="D505" s="30"/>
      <c r="E505" s="10" t="s">
        <v>18</v>
      </c>
      <c r="F505" s="8"/>
      <c r="G505" s="12">
        <v>0</v>
      </c>
      <c r="H505" s="8"/>
    </row>
    <row r="506" spans="1:8" ht="12.75">
      <c r="A506" s="23"/>
      <c r="B506" s="24"/>
      <c r="C506" s="30"/>
      <c r="D506" s="30"/>
      <c r="E506" s="10" t="s">
        <v>19</v>
      </c>
      <c r="F506" s="8"/>
      <c r="G506" s="12">
        <v>16630.97006175252</v>
      </c>
      <c r="H506" s="8"/>
    </row>
    <row r="507" spans="1:8" ht="12.75">
      <c r="A507" s="23"/>
      <c r="B507" s="24"/>
      <c r="C507" s="30"/>
      <c r="D507" s="30"/>
      <c r="E507" s="10" t="s">
        <v>20</v>
      </c>
      <c r="F507" s="8"/>
      <c r="G507" s="12">
        <v>1388.2592042523254</v>
      </c>
      <c r="H507" s="8"/>
    </row>
    <row r="508" spans="1:8" ht="12.75">
      <c r="A508" s="23"/>
      <c r="B508" s="24"/>
      <c r="C508" s="30"/>
      <c r="D508" s="30"/>
      <c r="E508" s="10" t="s">
        <v>22</v>
      </c>
      <c r="F508" s="8"/>
      <c r="G508" s="12">
        <v>5465.4889392636605</v>
      </c>
      <c r="H508" s="8"/>
    </row>
    <row r="509" spans="1:8" ht="12.75">
      <c r="A509" s="23"/>
      <c r="B509" s="24"/>
      <c r="C509" s="30"/>
      <c r="D509" s="30"/>
      <c r="E509" s="10" t="s">
        <v>49</v>
      </c>
      <c r="F509" s="8"/>
      <c r="G509" s="12">
        <v>1113.10873133745</v>
      </c>
      <c r="H509" s="8"/>
    </row>
    <row r="510" spans="1:8" ht="12.75">
      <c r="A510" s="23"/>
      <c r="B510" s="24"/>
      <c r="C510" s="30"/>
      <c r="D510" s="30"/>
      <c r="E510" s="10" t="s">
        <v>50</v>
      </c>
      <c r="F510" s="8"/>
      <c r="G510" s="12">
        <v>78.16774798718049</v>
      </c>
      <c r="H510" s="8"/>
    </row>
    <row r="511" spans="1:8" ht="12.75">
      <c r="A511" s="23"/>
      <c r="B511" s="24"/>
      <c r="C511" s="30"/>
      <c r="D511" s="30"/>
      <c r="E511" s="10" t="s">
        <v>24</v>
      </c>
      <c r="F511" s="8"/>
      <c r="G511" s="12">
        <v>1938.560150082076</v>
      </c>
      <c r="H511" s="8"/>
    </row>
    <row r="512" spans="1:8" ht="25.5">
      <c r="A512" s="23"/>
      <c r="B512" s="24"/>
      <c r="C512" s="30"/>
      <c r="D512" s="30"/>
      <c r="E512" s="10" t="s">
        <v>25</v>
      </c>
      <c r="F512" s="8"/>
      <c r="G512" s="12">
        <v>0</v>
      </c>
      <c r="H512" s="8"/>
    </row>
    <row r="513" spans="1:8" ht="25.5">
      <c r="A513" s="23"/>
      <c r="B513" s="24"/>
      <c r="C513" s="30"/>
      <c r="D513" s="30"/>
      <c r="E513" s="10" t="s">
        <v>28</v>
      </c>
      <c r="F513" s="8"/>
      <c r="G513" s="12">
        <v>4189.791292112874</v>
      </c>
      <c r="H513" s="8"/>
    </row>
    <row r="514" spans="1:8" ht="25.5">
      <c r="A514" s="23"/>
      <c r="B514" s="24"/>
      <c r="C514" s="30"/>
      <c r="D514" s="30"/>
      <c r="E514" s="10" t="s">
        <v>29</v>
      </c>
      <c r="F514" s="8"/>
      <c r="G514" s="12">
        <v>0</v>
      </c>
      <c r="H514" s="8"/>
    </row>
    <row r="515" spans="1:8" ht="25.5">
      <c r="A515" s="23"/>
      <c r="B515" s="24"/>
      <c r="C515" s="30"/>
      <c r="D515" s="30"/>
      <c r="E515" s="10" t="s">
        <v>30</v>
      </c>
      <c r="F515" s="8"/>
      <c r="G515" s="12">
        <v>140.70194637692487</v>
      </c>
      <c r="H515" s="8"/>
    </row>
    <row r="516" spans="1:8" ht="12.75">
      <c r="A516" s="23"/>
      <c r="B516" s="24"/>
      <c r="C516" s="30"/>
      <c r="D516" s="30"/>
      <c r="E516" s="10" t="s">
        <v>51</v>
      </c>
      <c r="F516" s="8"/>
      <c r="G516" s="12">
        <v>1744.7041350738684</v>
      </c>
      <c r="H516" s="8"/>
    </row>
    <row r="517" spans="1:8" ht="12.75">
      <c r="A517" s="23"/>
      <c r="B517" s="24"/>
      <c r="C517" s="30"/>
      <c r="D517" s="30"/>
      <c r="E517" s="10" t="s">
        <v>35</v>
      </c>
      <c r="F517" s="8"/>
      <c r="G517" s="12">
        <v>606.5817243805205</v>
      </c>
      <c r="H517" s="8"/>
    </row>
    <row r="518" spans="1:8" ht="12.75">
      <c r="A518" s="23"/>
      <c r="B518" s="24"/>
      <c r="C518" s="30"/>
      <c r="D518" s="30"/>
      <c r="E518" s="10" t="s">
        <v>52</v>
      </c>
      <c r="F518" s="8"/>
      <c r="G518" s="12">
        <v>0</v>
      </c>
      <c r="H518" s="8"/>
    </row>
    <row r="519" spans="1:8" ht="12.75">
      <c r="A519" s="26"/>
      <c r="B519" s="27"/>
      <c r="C519" s="31"/>
      <c r="D519" s="31"/>
      <c r="E519" s="10" t="s">
        <v>53</v>
      </c>
      <c r="F519" s="8"/>
      <c r="G519" s="12">
        <v>3420.620651919018</v>
      </c>
      <c r="H519" s="8"/>
    </row>
  </sheetData>
  <sheetProtection/>
  <mergeCells count="85">
    <mergeCell ref="A496:A519"/>
    <mergeCell ref="B496:B519"/>
    <mergeCell ref="C496:C519"/>
    <mergeCell ref="D496:D519"/>
    <mergeCell ref="A448:A471"/>
    <mergeCell ref="B448:B471"/>
    <mergeCell ref="C448:C471"/>
    <mergeCell ref="D448:D471"/>
    <mergeCell ref="A472:A495"/>
    <mergeCell ref="B472:B495"/>
    <mergeCell ref="C472:C495"/>
    <mergeCell ref="D472:D495"/>
    <mergeCell ref="A400:A423"/>
    <mergeCell ref="B400:B423"/>
    <mergeCell ref="C400:C423"/>
    <mergeCell ref="D400:D423"/>
    <mergeCell ref="A424:A447"/>
    <mergeCell ref="B424:B447"/>
    <mergeCell ref="C424:C447"/>
    <mergeCell ref="D424:D447"/>
    <mergeCell ref="A352:A375"/>
    <mergeCell ref="B352:B375"/>
    <mergeCell ref="C352:C375"/>
    <mergeCell ref="D352:D375"/>
    <mergeCell ref="A376:A399"/>
    <mergeCell ref="B376:B399"/>
    <mergeCell ref="C376:C399"/>
    <mergeCell ref="D376:D399"/>
    <mergeCell ref="A304:A327"/>
    <mergeCell ref="B304:B327"/>
    <mergeCell ref="C304:C327"/>
    <mergeCell ref="D304:D327"/>
    <mergeCell ref="A328:A351"/>
    <mergeCell ref="B328:B351"/>
    <mergeCell ref="C328:C351"/>
    <mergeCell ref="D328:D351"/>
    <mergeCell ref="A256:A279"/>
    <mergeCell ref="B256:B279"/>
    <mergeCell ref="C256:C279"/>
    <mergeCell ref="D256:D279"/>
    <mergeCell ref="A280:A303"/>
    <mergeCell ref="B280:B303"/>
    <mergeCell ref="C280:C303"/>
    <mergeCell ref="D280:D303"/>
    <mergeCell ref="A208:A231"/>
    <mergeCell ref="B208:B231"/>
    <mergeCell ref="C208:C231"/>
    <mergeCell ref="D208:D231"/>
    <mergeCell ref="A232:A255"/>
    <mergeCell ref="B232:B255"/>
    <mergeCell ref="C232:C255"/>
    <mergeCell ref="D232:D255"/>
    <mergeCell ref="A160:A183"/>
    <mergeCell ref="B160:B183"/>
    <mergeCell ref="C160:C183"/>
    <mergeCell ref="D160:D183"/>
    <mergeCell ref="A184:A207"/>
    <mergeCell ref="B184:B207"/>
    <mergeCell ref="C184:C207"/>
    <mergeCell ref="D184:D207"/>
    <mergeCell ref="A112:A135"/>
    <mergeCell ref="B112:B135"/>
    <mergeCell ref="C112:C135"/>
    <mergeCell ref="D112:D135"/>
    <mergeCell ref="A136:A159"/>
    <mergeCell ref="B136:B159"/>
    <mergeCell ref="C136:C159"/>
    <mergeCell ref="D136:D159"/>
    <mergeCell ref="A64:A87"/>
    <mergeCell ref="B64:B87"/>
    <mergeCell ref="C64:C87"/>
    <mergeCell ref="D64:D87"/>
    <mergeCell ref="A88:A111"/>
    <mergeCell ref="B88:B111"/>
    <mergeCell ref="C88:C111"/>
    <mergeCell ref="D88:D111"/>
    <mergeCell ref="A6:H6"/>
    <mergeCell ref="A7:H7"/>
    <mergeCell ref="A8:H8"/>
    <mergeCell ref="A12:A39"/>
    <mergeCell ref="B12:B39"/>
    <mergeCell ref="A40:A63"/>
    <mergeCell ref="B40:B63"/>
    <mergeCell ref="C40:C63"/>
    <mergeCell ref="D40:D6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9"/>
  <sheetViews>
    <sheetView zoomScale="90" zoomScaleNormal="90" zoomScalePageLayoutView="0" workbookViewId="0" topLeftCell="A1">
      <selection activeCell="C5" sqref="C5"/>
    </sheetView>
  </sheetViews>
  <sheetFormatPr defaultColWidth="15.875" defaultRowHeight="12.75"/>
  <cols>
    <col min="1" max="1" width="5.25390625" style="1" customWidth="1"/>
    <col min="2" max="2" width="32.375" style="1" customWidth="1"/>
    <col min="3" max="3" width="21.625" style="1" customWidth="1"/>
    <col min="4" max="4" width="17.625" style="1" customWidth="1"/>
    <col min="5" max="5" width="57.625" style="1" customWidth="1"/>
    <col min="6" max="16384" width="15.875" style="1" customWidth="1"/>
  </cols>
  <sheetData>
    <row r="1" ht="12.75">
      <c r="H1" s="2" t="s">
        <v>6</v>
      </c>
    </row>
    <row r="2" ht="12.75">
      <c r="H2" s="2" t="s">
        <v>2</v>
      </c>
    </row>
    <row r="3" ht="12.75">
      <c r="H3" s="2" t="s">
        <v>3</v>
      </c>
    </row>
    <row r="4" s="3" customFormat="1" ht="15.75"/>
    <row r="5" s="3" customFormat="1" ht="15.75"/>
    <row r="6" spans="1:8" ht="16.5">
      <c r="A6" s="13" t="s">
        <v>7</v>
      </c>
      <c r="B6" s="13"/>
      <c r="C6" s="13"/>
      <c r="D6" s="13"/>
      <c r="E6" s="13"/>
      <c r="F6" s="13"/>
      <c r="G6" s="13"/>
      <c r="H6" s="13"/>
    </row>
    <row r="7" spans="1:8" ht="16.5">
      <c r="A7" s="13" t="s">
        <v>8</v>
      </c>
      <c r="B7" s="13"/>
      <c r="C7" s="13"/>
      <c r="D7" s="13"/>
      <c r="E7" s="13"/>
      <c r="F7" s="13"/>
      <c r="G7" s="13"/>
      <c r="H7" s="13"/>
    </row>
    <row r="8" spans="1:8" ht="16.5">
      <c r="A8" s="13" t="s">
        <v>110</v>
      </c>
      <c r="B8" s="13"/>
      <c r="C8" s="13"/>
      <c r="D8" s="13"/>
      <c r="E8" s="13"/>
      <c r="F8" s="13"/>
      <c r="G8" s="13"/>
      <c r="H8" s="13"/>
    </row>
    <row r="9" s="3" customFormat="1" ht="15.75"/>
    <row r="10" spans="1:8" s="5" customFormat="1" ht="130.5" customHeight="1">
      <c r="A10" s="4" t="s">
        <v>0</v>
      </c>
      <c r="B10" s="4" t="s">
        <v>1</v>
      </c>
      <c r="C10" s="4" t="s">
        <v>5</v>
      </c>
      <c r="D10" s="4" t="s">
        <v>4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9" customFormat="1" ht="11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6" customFormat="1" ht="48" customHeight="1">
      <c r="A12" s="14">
        <v>1</v>
      </c>
      <c r="B12" s="17" t="s">
        <v>41</v>
      </c>
      <c r="C12" s="11"/>
      <c r="D12" s="11"/>
      <c r="E12" s="10" t="s">
        <v>13</v>
      </c>
      <c r="F12" s="8"/>
      <c r="G12" s="12">
        <v>929.4</v>
      </c>
      <c r="H12" s="11"/>
    </row>
    <row r="13" spans="1:8" ht="25.5" customHeight="1">
      <c r="A13" s="15"/>
      <c r="B13" s="18"/>
      <c r="C13" s="8"/>
      <c r="D13" s="8"/>
      <c r="E13" s="10" t="s">
        <v>39</v>
      </c>
      <c r="F13" s="8"/>
      <c r="G13" s="12">
        <v>101.1</v>
      </c>
      <c r="H13" s="8"/>
    </row>
    <row r="14" spans="1:8" ht="36.75" customHeight="1">
      <c r="A14" s="15"/>
      <c r="B14" s="18"/>
      <c r="C14" s="8"/>
      <c r="D14" s="8"/>
      <c r="E14" s="10" t="s">
        <v>14</v>
      </c>
      <c r="F14" s="8"/>
      <c r="G14" s="12">
        <v>899.6</v>
      </c>
      <c r="H14" s="8"/>
    </row>
    <row r="15" spans="1:8" ht="12.75">
      <c r="A15" s="15"/>
      <c r="B15" s="18"/>
      <c r="C15" s="8"/>
      <c r="D15" s="8"/>
      <c r="E15" s="10" t="s">
        <v>15</v>
      </c>
      <c r="F15" s="8"/>
      <c r="G15" s="12">
        <v>33.6</v>
      </c>
      <c r="H15" s="8"/>
    </row>
    <row r="16" spans="1:8" ht="22.5" customHeight="1">
      <c r="A16" s="15"/>
      <c r="B16" s="18"/>
      <c r="C16" s="8"/>
      <c r="D16" s="8"/>
      <c r="E16" s="10" t="s">
        <v>16</v>
      </c>
      <c r="F16" s="8"/>
      <c r="G16" s="12">
        <v>134.5</v>
      </c>
      <c r="H16" s="8"/>
    </row>
    <row r="17" spans="1:8" ht="22.5" customHeight="1">
      <c r="A17" s="15"/>
      <c r="B17" s="18"/>
      <c r="C17" s="8"/>
      <c r="D17" s="8"/>
      <c r="E17" s="10" t="s">
        <v>17</v>
      </c>
      <c r="F17" s="8"/>
      <c r="G17" s="12">
        <v>6</v>
      </c>
      <c r="H17" s="8"/>
    </row>
    <row r="18" spans="1:8" ht="22.5" customHeight="1">
      <c r="A18" s="15"/>
      <c r="B18" s="18"/>
      <c r="C18" s="8"/>
      <c r="D18" s="8"/>
      <c r="E18" s="10" t="s">
        <v>40</v>
      </c>
      <c r="F18" s="8"/>
      <c r="G18" s="12">
        <v>630.6</v>
      </c>
      <c r="H18" s="8"/>
    </row>
    <row r="19" spans="1:8" ht="12.75">
      <c r="A19" s="15"/>
      <c r="B19" s="18"/>
      <c r="C19" s="8"/>
      <c r="D19" s="8"/>
      <c r="E19" s="10" t="s">
        <v>18</v>
      </c>
      <c r="F19" s="8"/>
      <c r="G19" s="12">
        <v>63.6</v>
      </c>
      <c r="H19" s="8"/>
    </row>
    <row r="20" spans="1:8" ht="18.75" customHeight="1">
      <c r="A20" s="15"/>
      <c r="B20" s="18"/>
      <c r="C20" s="8"/>
      <c r="D20" s="8"/>
      <c r="E20" s="10" t="s">
        <v>19</v>
      </c>
      <c r="F20" s="8"/>
      <c r="G20" s="12">
        <v>4372</v>
      </c>
      <c r="H20" s="8"/>
    </row>
    <row r="21" spans="1:8" ht="12.75">
      <c r="A21" s="15"/>
      <c r="B21" s="18"/>
      <c r="C21" s="8"/>
      <c r="D21" s="8"/>
      <c r="E21" s="10" t="s">
        <v>20</v>
      </c>
      <c r="F21" s="8"/>
      <c r="G21" s="12">
        <v>1185.6</v>
      </c>
      <c r="H21" s="8"/>
    </row>
    <row r="22" spans="1:8" ht="12.75">
      <c r="A22" s="15"/>
      <c r="B22" s="18"/>
      <c r="C22" s="8"/>
      <c r="D22" s="8"/>
      <c r="E22" s="10" t="s">
        <v>21</v>
      </c>
      <c r="F22" s="8"/>
      <c r="G22" s="12">
        <v>5.2</v>
      </c>
      <c r="H22" s="8"/>
    </row>
    <row r="23" spans="1:8" ht="12.75">
      <c r="A23" s="15"/>
      <c r="B23" s="18"/>
      <c r="C23" s="8"/>
      <c r="D23" s="8"/>
      <c r="E23" s="10" t="s">
        <v>22</v>
      </c>
      <c r="F23" s="8"/>
      <c r="G23" s="12">
        <v>1095.7</v>
      </c>
      <c r="H23" s="8"/>
    </row>
    <row r="24" spans="1:8" ht="12.75">
      <c r="A24" s="15"/>
      <c r="B24" s="18"/>
      <c r="C24" s="8"/>
      <c r="D24" s="8"/>
      <c r="E24" s="10" t="s">
        <v>23</v>
      </c>
      <c r="F24" s="8"/>
      <c r="G24" s="12">
        <v>2154.7</v>
      </c>
      <c r="H24" s="8"/>
    </row>
    <row r="25" spans="1:8" ht="12.75">
      <c r="A25" s="15"/>
      <c r="B25" s="18"/>
      <c r="C25" s="8"/>
      <c r="D25" s="8"/>
      <c r="E25" s="10" t="s">
        <v>24</v>
      </c>
      <c r="F25" s="8"/>
      <c r="G25" s="12">
        <v>1441.3</v>
      </c>
      <c r="H25" s="8"/>
    </row>
    <row r="26" spans="1:8" ht="36" customHeight="1">
      <c r="A26" s="15"/>
      <c r="B26" s="18"/>
      <c r="C26" s="8"/>
      <c r="D26" s="8"/>
      <c r="E26" s="10" t="s">
        <v>25</v>
      </c>
      <c r="F26" s="8"/>
      <c r="G26" s="12">
        <v>52.4</v>
      </c>
      <c r="H26" s="8"/>
    </row>
    <row r="27" spans="1:8" ht="36" customHeight="1">
      <c r="A27" s="15"/>
      <c r="B27" s="18"/>
      <c r="C27" s="8"/>
      <c r="D27" s="8"/>
      <c r="E27" s="10" t="s">
        <v>26</v>
      </c>
      <c r="F27" s="8"/>
      <c r="G27" s="12">
        <v>75.4</v>
      </c>
      <c r="H27" s="8"/>
    </row>
    <row r="28" spans="1:8" ht="36" customHeight="1">
      <c r="A28" s="15"/>
      <c r="B28" s="18"/>
      <c r="C28" s="8"/>
      <c r="D28" s="8"/>
      <c r="E28" s="10" t="s">
        <v>27</v>
      </c>
      <c r="F28" s="8"/>
      <c r="G28" s="12">
        <v>550.3</v>
      </c>
      <c r="H28" s="8"/>
    </row>
    <row r="29" spans="1:8" ht="36" customHeight="1">
      <c r="A29" s="15"/>
      <c r="B29" s="18"/>
      <c r="C29" s="8"/>
      <c r="D29" s="8"/>
      <c r="E29" s="10" t="s">
        <v>28</v>
      </c>
      <c r="F29" s="8"/>
      <c r="G29" s="12">
        <v>389.4</v>
      </c>
      <c r="H29" s="8"/>
    </row>
    <row r="30" spans="1:8" ht="30.75" customHeight="1">
      <c r="A30" s="15"/>
      <c r="B30" s="18"/>
      <c r="C30" s="8"/>
      <c r="D30" s="8"/>
      <c r="E30" s="10" t="s">
        <v>29</v>
      </c>
      <c r="F30" s="8"/>
      <c r="G30" s="12">
        <v>74.9</v>
      </c>
      <c r="H30" s="8"/>
    </row>
    <row r="31" spans="1:8" ht="30.75" customHeight="1">
      <c r="A31" s="15"/>
      <c r="B31" s="18"/>
      <c r="C31" s="8"/>
      <c r="D31" s="8"/>
      <c r="E31" s="10" t="s">
        <v>30</v>
      </c>
      <c r="F31" s="8"/>
      <c r="G31" s="12">
        <v>70.4</v>
      </c>
      <c r="H31" s="8"/>
    </row>
    <row r="32" spans="1:8" ht="12.75">
      <c r="A32" s="15"/>
      <c r="B32" s="18"/>
      <c r="C32" s="8"/>
      <c r="D32" s="8"/>
      <c r="E32" s="10" t="s">
        <v>31</v>
      </c>
      <c r="F32" s="8"/>
      <c r="G32" s="12">
        <v>0.9</v>
      </c>
      <c r="H32" s="8"/>
    </row>
    <row r="33" spans="1:8" ht="34.5" customHeight="1">
      <c r="A33" s="15"/>
      <c r="B33" s="18"/>
      <c r="C33" s="8"/>
      <c r="D33" s="8"/>
      <c r="E33" s="10" t="s">
        <v>32</v>
      </c>
      <c r="F33" s="8"/>
      <c r="G33" s="12">
        <v>3.4</v>
      </c>
      <c r="H33" s="8"/>
    </row>
    <row r="34" spans="1:8" ht="26.25" customHeight="1">
      <c r="A34" s="15"/>
      <c r="B34" s="18"/>
      <c r="C34" s="8"/>
      <c r="D34" s="8"/>
      <c r="E34" s="10" t="s">
        <v>33</v>
      </c>
      <c r="F34" s="8"/>
      <c r="G34" s="12">
        <v>30.4</v>
      </c>
      <c r="H34" s="8"/>
    </row>
    <row r="35" spans="1:8" ht="12.75">
      <c r="A35" s="15"/>
      <c r="B35" s="18"/>
      <c r="C35" s="8"/>
      <c r="D35" s="8"/>
      <c r="E35" s="10" t="s">
        <v>34</v>
      </c>
      <c r="F35" s="8"/>
      <c r="G35" s="12">
        <v>298.5</v>
      </c>
      <c r="H35" s="8"/>
    </row>
    <row r="36" spans="1:8" ht="12.75">
      <c r="A36" s="15"/>
      <c r="B36" s="18"/>
      <c r="C36" s="8"/>
      <c r="D36" s="8"/>
      <c r="E36" s="10" t="s">
        <v>35</v>
      </c>
      <c r="F36" s="8"/>
      <c r="G36" s="12">
        <v>71.1</v>
      </c>
      <c r="H36" s="8"/>
    </row>
    <row r="37" spans="1:8" ht="12.75">
      <c r="A37" s="15"/>
      <c r="B37" s="18"/>
      <c r="C37" s="8"/>
      <c r="D37" s="8"/>
      <c r="E37" s="10" t="s">
        <v>36</v>
      </c>
      <c r="F37" s="8"/>
      <c r="G37" s="12">
        <v>0</v>
      </c>
      <c r="H37" s="8"/>
    </row>
    <row r="38" spans="1:8" ht="21.75" customHeight="1">
      <c r="A38" s="15"/>
      <c r="B38" s="18"/>
      <c r="C38" s="8"/>
      <c r="D38" s="8"/>
      <c r="E38" s="10" t="s">
        <v>37</v>
      </c>
      <c r="F38" s="8"/>
      <c r="G38" s="12">
        <v>0</v>
      </c>
      <c r="H38" s="8"/>
    </row>
    <row r="39" spans="1:8" ht="21.75" customHeight="1">
      <c r="A39" s="16"/>
      <c r="B39" s="19"/>
      <c r="C39" s="8"/>
      <c r="D39" s="8"/>
      <c r="E39" s="10" t="s">
        <v>38</v>
      </c>
      <c r="F39" s="8"/>
      <c r="G39" s="12">
        <v>0</v>
      </c>
      <c r="H39" s="8"/>
    </row>
    <row r="40" spans="1:8" ht="51">
      <c r="A40" s="20">
        <f>A12+1</f>
        <v>2</v>
      </c>
      <c r="B40" s="21" t="s">
        <v>43</v>
      </c>
      <c r="C40" s="22"/>
      <c r="D40" s="22"/>
      <c r="E40" s="10" t="s">
        <v>13</v>
      </c>
      <c r="F40" s="8"/>
      <c r="G40" s="12">
        <v>1581940</v>
      </c>
      <c r="H40" s="8"/>
    </row>
    <row r="41" spans="1:8" ht="12.75">
      <c r="A41" s="23"/>
      <c r="B41" s="24"/>
      <c r="C41" s="25"/>
      <c r="D41" s="25"/>
      <c r="E41" s="10" t="s">
        <v>44</v>
      </c>
      <c r="F41" s="8"/>
      <c r="G41" s="12">
        <v>0</v>
      </c>
      <c r="H41" s="8"/>
    </row>
    <row r="42" spans="1:8" ht="25.5">
      <c r="A42" s="23"/>
      <c r="B42" s="24"/>
      <c r="C42" s="25"/>
      <c r="D42" s="25"/>
      <c r="E42" s="10" t="s">
        <v>45</v>
      </c>
      <c r="F42" s="8"/>
      <c r="G42" s="12">
        <v>0</v>
      </c>
      <c r="H42" s="8"/>
    </row>
    <row r="43" spans="1:8" ht="25.5">
      <c r="A43" s="23"/>
      <c r="B43" s="24"/>
      <c r="C43" s="25"/>
      <c r="D43" s="25"/>
      <c r="E43" s="10" t="s">
        <v>14</v>
      </c>
      <c r="F43" s="8"/>
      <c r="G43" s="12">
        <v>98392.50535449074</v>
      </c>
      <c r="H43" s="8"/>
    </row>
    <row r="44" spans="1:8" ht="12.75">
      <c r="A44" s="23"/>
      <c r="B44" s="24"/>
      <c r="C44" s="25"/>
      <c r="D44" s="25"/>
      <c r="E44" s="10" t="s">
        <v>46</v>
      </c>
      <c r="F44" s="8"/>
      <c r="G44" s="12">
        <v>0</v>
      </c>
      <c r="H44" s="8"/>
    </row>
    <row r="45" spans="1:8" ht="12.75">
      <c r="A45" s="23"/>
      <c r="B45" s="24"/>
      <c r="C45" s="25"/>
      <c r="D45" s="25"/>
      <c r="E45" s="10" t="s">
        <v>15</v>
      </c>
      <c r="F45" s="8"/>
      <c r="G45" s="12">
        <v>4151.489095599156</v>
      </c>
      <c r="H45" s="8"/>
    </row>
    <row r="46" spans="1:8" ht="12.75">
      <c r="A46" s="23"/>
      <c r="B46" s="24"/>
      <c r="C46" s="25"/>
      <c r="D46" s="25"/>
      <c r="E46" s="10" t="s">
        <v>16</v>
      </c>
      <c r="F46" s="8"/>
      <c r="G46" s="12">
        <v>0</v>
      </c>
      <c r="H46" s="8"/>
    </row>
    <row r="47" spans="1:8" ht="12.75">
      <c r="A47" s="23"/>
      <c r="B47" s="24"/>
      <c r="C47" s="25"/>
      <c r="D47" s="25"/>
      <c r="E47" s="10" t="s">
        <v>47</v>
      </c>
      <c r="F47" s="8"/>
      <c r="G47" s="12">
        <v>0</v>
      </c>
      <c r="H47" s="8"/>
    </row>
    <row r="48" spans="1:8" ht="12.75">
      <c r="A48" s="23"/>
      <c r="B48" s="24"/>
      <c r="C48" s="25"/>
      <c r="D48" s="25"/>
      <c r="E48" s="10" t="s">
        <v>48</v>
      </c>
      <c r="F48" s="8"/>
      <c r="G48" s="12">
        <v>11058.33</v>
      </c>
      <c r="H48" s="8"/>
    </row>
    <row r="49" spans="1:8" ht="12.75">
      <c r="A49" s="23"/>
      <c r="B49" s="24"/>
      <c r="C49" s="25"/>
      <c r="D49" s="25"/>
      <c r="E49" s="10" t="s">
        <v>18</v>
      </c>
      <c r="F49" s="8"/>
      <c r="G49" s="12">
        <v>0</v>
      </c>
      <c r="H49" s="8"/>
    </row>
    <row r="50" spans="1:8" ht="12.75">
      <c r="A50" s="23"/>
      <c r="B50" s="24"/>
      <c r="C50" s="25"/>
      <c r="D50" s="25"/>
      <c r="E50" s="10" t="s">
        <v>19</v>
      </c>
      <c r="F50" s="8"/>
      <c r="G50" s="12">
        <v>221994.19312123815</v>
      </c>
      <c r="H50" s="8"/>
    </row>
    <row r="51" spans="1:8" ht="12.75">
      <c r="A51" s="23"/>
      <c r="B51" s="24"/>
      <c r="C51" s="25"/>
      <c r="D51" s="25"/>
      <c r="E51" s="10" t="s">
        <v>20</v>
      </c>
      <c r="F51" s="8"/>
      <c r="G51" s="12">
        <v>26157.99564996482</v>
      </c>
      <c r="H51" s="8"/>
    </row>
    <row r="52" spans="1:8" ht="12.75">
      <c r="A52" s="23"/>
      <c r="B52" s="24"/>
      <c r="C52" s="25"/>
      <c r="D52" s="25"/>
      <c r="E52" s="10" t="s">
        <v>22</v>
      </c>
      <c r="F52" s="8"/>
      <c r="G52" s="12">
        <v>80917.21788009068</v>
      </c>
      <c r="H52" s="8"/>
    </row>
    <row r="53" spans="1:8" ht="12.75">
      <c r="A53" s="23"/>
      <c r="B53" s="24"/>
      <c r="C53" s="25"/>
      <c r="D53" s="25"/>
      <c r="E53" s="10" t="s">
        <v>49</v>
      </c>
      <c r="F53" s="8"/>
      <c r="G53" s="12">
        <v>10048.052944579065</v>
      </c>
      <c r="H53" s="8"/>
    </row>
    <row r="54" spans="1:8" ht="12.75">
      <c r="A54" s="23"/>
      <c r="B54" s="24"/>
      <c r="C54" s="25"/>
      <c r="D54" s="25"/>
      <c r="E54" s="10" t="s">
        <v>50</v>
      </c>
      <c r="F54" s="8"/>
      <c r="G54" s="12">
        <v>1359.3316180723834</v>
      </c>
      <c r="H54" s="8"/>
    </row>
    <row r="55" spans="1:8" ht="12.75">
      <c r="A55" s="23"/>
      <c r="B55" s="24"/>
      <c r="C55" s="25"/>
      <c r="D55" s="25"/>
      <c r="E55" s="10" t="s">
        <v>24</v>
      </c>
      <c r="F55" s="8"/>
      <c r="G55" s="12">
        <v>35930.504932384894</v>
      </c>
      <c r="H55" s="8"/>
    </row>
    <row r="56" spans="1:8" ht="25.5">
      <c r="A56" s="23"/>
      <c r="B56" s="24"/>
      <c r="C56" s="25"/>
      <c r="D56" s="25"/>
      <c r="E56" s="10" t="s">
        <v>25</v>
      </c>
      <c r="F56" s="8"/>
      <c r="G56" s="12">
        <v>0</v>
      </c>
      <c r="H56" s="8"/>
    </row>
    <row r="57" spans="1:8" ht="25.5">
      <c r="A57" s="23"/>
      <c r="B57" s="24"/>
      <c r="C57" s="25"/>
      <c r="D57" s="25"/>
      <c r="E57" s="10" t="s">
        <v>28</v>
      </c>
      <c r="F57" s="8"/>
      <c r="G57" s="12">
        <v>24615.023841163133</v>
      </c>
      <c r="H57" s="8"/>
    </row>
    <row r="58" spans="1:8" ht="25.5">
      <c r="A58" s="23"/>
      <c r="B58" s="24"/>
      <c r="C58" s="25"/>
      <c r="D58" s="25"/>
      <c r="E58" s="10" t="s">
        <v>29</v>
      </c>
      <c r="F58" s="8"/>
      <c r="G58" s="12">
        <v>1212.37</v>
      </c>
      <c r="H58" s="8"/>
    </row>
    <row r="59" spans="1:8" ht="25.5">
      <c r="A59" s="23"/>
      <c r="B59" s="24"/>
      <c r="C59" s="25"/>
      <c r="D59" s="25"/>
      <c r="E59" s="10" t="s">
        <v>30</v>
      </c>
      <c r="F59" s="8"/>
      <c r="G59" s="12">
        <v>5547.561718908778</v>
      </c>
      <c r="H59" s="8"/>
    </row>
    <row r="60" spans="1:8" ht="12.75">
      <c r="A60" s="23"/>
      <c r="B60" s="24"/>
      <c r="C60" s="25"/>
      <c r="D60" s="25"/>
      <c r="E60" s="10" t="s">
        <v>51</v>
      </c>
      <c r="F60" s="8"/>
      <c r="G60" s="12">
        <v>10250.136793558977</v>
      </c>
      <c r="H60" s="8"/>
    </row>
    <row r="61" spans="1:8" ht="12.75">
      <c r="A61" s="23"/>
      <c r="B61" s="24"/>
      <c r="C61" s="25"/>
      <c r="D61" s="25"/>
      <c r="E61" s="10" t="s">
        <v>35</v>
      </c>
      <c r="F61" s="8"/>
      <c r="G61" s="12">
        <v>14989.417492378645</v>
      </c>
      <c r="H61" s="8"/>
    </row>
    <row r="62" spans="1:8" ht="12.75">
      <c r="A62" s="23"/>
      <c r="B62" s="24"/>
      <c r="C62" s="25"/>
      <c r="D62" s="25"/>
      <c r="E62" s="10" t="s">
        <v>52</v>
      </c>
      <c r="F62" s="8"/>
      <c r="G62" s="12">
        <v>0</v>
      </c>
      <c r="H62" s="8"/>
    </row>
    <row r="63" spans="1:8" ht="12.75">
      <c r="A63" s="26"/>
      <c r="B63" s="27"/>
      <c r="C63" s="28"/>
      <c r="D63" s="28"/>
      <c r="E63" s="10" t="s">
        <v>53</v>
      </c>
      <c r="F63" s="8"/>
      <c r="G63" s="12">
        <v>77132.92922223092</v>
      </c>
      <c r="H63" s="8"/>
    </row>
    <row r="64" spans="1:8" ht="51">
      <c r="A64" s="20">
        <v>3</v>
      </c>
      <c r="B64" s="21" t="s">
        <v>54</v>
      </c>
      <c r="C64" s="22"/>
      <c r="D64" s="22"/>
      <c r="E64" s="10" t="s">
        <v>13</v>
      </c>
      <c r="F64" s="8"/>
      <c r="G64" s="12">
        <v>198518.27343078246</v>
      </c>
      <c r="H64" s="8"/>
    </row>
    <row r="65" spans="1:8" ht="12.75">
      <c r="A65" s="23"/>
      <c r="B65" s="24"/>
      <c r="C65" s="25"/>
      <c r="D65" s="25"/>
      <c r="E65" s="10" t="s">
        <v>44</v>
      </c>
      <c r="F65" s="8"/>
      <c r="G65" s="12">
        <v>0</v>
      </c>
      <c r="H65" s="8"/>
    </row>
    <row r="66" spans="1:8" ht="25.5">
      <c r="A66" s="23"/>
      <c r="B66" s="24"/>
      <c r="C66" s="25"/>
      <c r="D66" s="25"/>
      <c r="E66" s="10" t="s">
        <v>45</v>
      </c>
      <c r="F66" s="8"/>
      <c r="G66" s="12">
        <v>0</v>
      </c>
      <c r="H66" s="8"/>
    </row>
    <row r="67" spans="1:8" ht="25.5">
      <c r="A67" s="23"/>
      <c r="B67" s="24"/>
      <c r="C67" s="25"/>
      <c r="D67" s="25"/>
      <c r="E67" s="10" t="s">
        <v>14</v>
      </c>
      <c r="F67" s="8"/>
      <c r="G67" s="12">
        <v>110211.2492949269</v>
      </c>
      <c r="H67" s="8"/>
    </row>
    <row r="68" spans="1:8" ht="12.75">
      <c r="A68" s="23"/>
      <c r="B68" s="24"/>
      <c r="C68" s="25"/>
      <c r="D68" s="25"/>
      <c r="E68" s="10" t="s">
        <v>46</v>
      </c>
      <c r="F68" s="8"/>
      <c r="G68" s="12">
        <v>0</v>
      </c>
      <c r="H68" s="8"/>
    </row>
    <row r="69" spans="1:8" ht="12.75">
      <c r="A69" s="23"/>
      <c r="B69" s="24"/>
      <c r="C69" s="25"/>
      <c r="D69" s="25"/>
      <c r="E69" s="10" t="s">
        <v>15</v>
      </c>
      <c r="F69" s="8"/>
      <c r="G69" s="12">
        <v>7432.9320722269995</v>
      </c>
      <c r="H69" s="8"/>
    </row>
    <row r="70" spans="1:8" ht="12.75">
      <c r="A70" s="23"/>
      <c r="B70" s="24"/>
      <c r="C70" s="25"/>
      <c r="D70" s="25"/>
      <c r="E70" s="10" t="s">
        <v>16</v>
      </c>
      <c r="F70" s="8"/>
      <c r="G70" s="12">
        <v>0</v>
      </c>
      <c r="H70" s="8"/>
    </row>
    <row r="71" spans="1:8" ht="12.75">
      <c r="A71" s="23"/>
      <c r="B71" s="24"/>
      <c r="C71" s="25"/>
      <c r="D71" s="25"/>
      <c r="E71" s="10" t="s">
        <v>47</v>
      </c>
      <c r="F71" s="8"/>
      <c r="G71" s="12">
        <v>0</v>
      </c>
      <c r="H71" s="8"/>
    </row>
    <row r="72" spans="1:8" ht="12.75">
      <c r="A72" s="23"/>
      <c r="B72" s="24"/>
      <c r="C72" s="25"/>
      <c r="D72" s="25"/>
      <c r="E72" s="10" t="s">
        <v>48</v>
      </c>
      <c r="F72" s="8"/>
      <c r="G72" s="12">
        <v>19799.11</v>
      </c>
      <c r="H72" s="8"/>
    </row>
    <row r="73" spans="1:8" ht="12.75">
      <c r="A73" s="23"/>
      <c r="B73" s="24"/>
      <c r="C73" s="25"/>
      <c r="D73" s="25"/>
      <c r="E73" s="10" t="s">
        <v>18</v>
      </c>
      <c r="F73" s="8"/>
      <c r="G73" s="12">
        <v>0</v>
      </c>
      <c r="H73" s="8"/>
    </row>
    <row r="74" spans="1:8" ht="12.75">
      <c r="A74" s="23"/>
      <c r="B74" s="24"/>
      <c r="C74" s="25"/>
      <c r="D74" s="25"/>
      <c r="E74" s="10" t="s">
        <v>19</v>
      </c>
      <c r="F74" s="8"/>
      <c r="G74" s="12">
        <v>397464.0640670679</v>
      </c>
      <c r="H74" s="8"/>
    </row>
    <row r="75" spans="1:8" ht="12.75">
      <c r="A75" s="23"/>
      <c r="B75" s="24"/>
      <c r="C75" s="25"/>
      <c r="D75" s="25"/>
      <c r="E75" s="10" t="s">
        <v>20</v>
      </c>
      <c r="F75" s="8"/>
      <c r="G75" s="12">
        <v>46833.94300945829</v>
      </c>
      <c r="H75" s="8"/>
    </row>
    <row r="76" spans="1:8" ht="12.75">
      <c r="A76" s="23"/>
      <c r="B76" s="24"/>
      <c r="C76" s="25"/>
      <c r="D76" s="25"/>
      <c r="E76" s="10" t="s">
        <v>22</v>
      </c>
      <c r="F76" s="8"/>
      <c r="G76" s="12">
        <v>144876.2533533964</v>
      </c>
      <c r="H76" s="8"/>
    </row>
    <row r="77" spans="1:8" ht="12.75">
      <c r="A77" s="23"/>
      <c r="B77" s="24"/>
      <c r="C77" s="25"/>
      <c r="D77" s="25"/>
      <c r="E77" s="10" t="s">
        <v>49</v>
      </c>
      <c r="F77" s="8"/>
      <c r="G77" s="12">
        <v>17990.299346517626</v>
      </c>
      <c r="H77" s="8"/>
    </row>
    <row r="78" spans="1:8" ht="12.75">
      <c r="A78" s="23"/>
      <c r="B78" s="24"/>
      <c r="C78" s="25"/>
      <c r="D78" s="25"/>
      <c r="E78" s="10" t="s">
        <v>50</v>
      </c>
      <c r="F78" s="8"/>
      <c r="G78" s="12">
        <v>2433.7849183147036</v>
      </c>
      <c r="H78" s="8"/>
    </row>
    <row r="79" spans="1:8" ht="12.75">
      <c r="A79" s="23"/>
      <c r="B79" s="24"/>
      <c r="C79" s="25"/>
      <c r="D79" s="25"/>
      <c r="E79" s="10" t="s">
        <v>24</v>
      </c>
      <c r="F79" s="8"/>
      <c r="G79" s="12">
        <v>64330.89595872743</v>
      </c>
      <c r="H79" s="8"/>
    </row>
    <row r="80" spans="1:8" ht="25.5">
      <c r="A80" s="23"/>
      <c r="B80" s="24"/>
      <c r="C80" s="25"/>
      <c r="D80" s="25"/>
      <c r="E80" s="10" t="s">
        <v>25</v>
      </c>
      <c r="F80" s="8"/>
      <c r="G80" s="12">
        <v>0</v>
      </c>
      <c r="H80" s="8"/>
    </row>
    <row r="81" spans="1:8" ht="25.5">
      <c r="A81" s="23"/>
      <c r="B81" s="24"/>
      <c r="C81" s="25"/>
      <c r="D81" s="25"/>
      <c r="E81" s="10" t="s">
        <v>28</v>
      </c>
      <c r="F81" s="8"/>
      <c r="G81" s="12">
        <v>44071.367153912295</v>
      </c>
      <c r="H81" s="8"/>
    </row>
    <row r="82" spans="1:8" ht="25.5">
      <c r="A82" s="23"/>
      <c r="B82" s="24"/>
      <c r="C82" s="25"/>
      <c r="D82" s="25"/>
      <c r="E82" s="10" t="s">
        <v>29</v>
      </c>
      <c r="F82" s="8"/>
      <c r="G82" s="12">
        <v>2170.67</v>
      </c>
      <c r="H82" s="8"/>
    </row>
    <row r="83" spans="1:8" ht="25.5">
      <c r="A83" s="23"/>
      <c r="B83" s="24"/>
      <c r="C83" s="25"/>
      <c r="D83" s="25"/>
      <c r="E83" s="10" t="s">
        <v>30</v>
      </c>
      <c r="F83" s="8"/>
      <c r="G83" s="12">
        <v>9932.494471195183</v>
      </c>
      <c r="H83" s="8"/>
    </row>
    <row r="84" spans="1:8" ht="12.75">
      <c r="A84" s="23"/>
      <c r="B84" s="24"/>
      <c r="C84" s="25"/>
      <c r="D84" s="25"/>
      <c r="E84" s="10" t="s">
        <v>51</v>
      </c>
      <c r="F84" s="8"/>
      <c r="G84" s="12">
        <v>18352.106620808256</v>
      </c>
      <c r="H84" s="8"/>
    </row>
    <row r="85" spans="1:8" ht="12.75">
      <c r="A85" s="23"/>
      <c r="B85" s="24"/>
      <c r="C85" s="25"/>
      <c r="D85" s="25"/>
      <c r="E85" s="10" t="s">
        <v>35</v>
      </c>
      <c r="F85" s="8"/>
      <c r="G85" s="12">
        <v>26837.425382631125</v>
      </c>
      <c r="H85" s="8"/>
    </row>
    <row r="86" spans="1:8" ht="12.75">
      <c r="A86" s="23"/>
      <c r="B86" s="24"/>
      <c r="C86" s="25"/>
      <c r="D86" s="25"/>
      <c r="E86" s="10" t="s">
        <v>52</v>
      </c>
      <c r="F86" s="8"/>
      <c r="G86" s="12">
        <v>0</v>
      </c>
      <c r="H86" s="8"/>
    </row>
    <row r="87" spans="1:8" ht="12.75">
      <c r="A87" s="26"/>
      <c r="B87" s="27"/>
      <c r="C87" s="28"/>
      <c r="D87" s="28"/>
      <c r="E87" s="10" t="s">
        <v>53</v>
      </c>
      <c r="F87" s="8"/>
      <c r="G87" s="12">
        <v>138100.75802235596</v>
      </c>
      <c r="H87" s="8"/>
    </row>
    <row r="88" spans="1:8" ht="51">
      <c r="A88" s="20">
        <v>4</v>
      </c>
      <c r="B88" s="21" t="s">
        <v>79</v>
      </c>
      <c r="C88" s="29" t="s">
        <v>55</v>
      </c>
      <c r="D88" s="29" t="s">
        <v>56</v>
      </c>
      <c r="E88" s="10" t="s">
        <v>13</v>
      </c>
      <c r="F88" s="8"/>
      <c r="G88" s="12">
        <v>71244.82232995194</v>
      </c>
      <c r="H88" s="8"/>
    </row>
    <row r="89" spans="1:8" ht="12.75">
      <c r="A89" s="23"/>
      <c r="B89" s="24"/>
      <c r="C89" s="30"/>
      <c r="D89" s="30"/>
      <c r="E89" s="10" t="s">
        <v>44</v>
      </c>
      <c r="F89" s="8"/>
      <c r="G89" s="12">
        <v>0</v>
      </c>
      <c r="H89" s="8"/>
    </row>
    <row r="90" spans="1:8" ht="25.5">
      <c r="A90" s="23"/>
      <c r="B90" s="24"/>
      <c r="C90" s="30"/>
      <c r="D90" s="30"/>
      <c r="E90" s="10" t="s">
        <v>45</v>
      </c>
      <c r="F90" s="8"/>
      <c r="G90" s="12">
        <v>0</v>
      </c>
      <c r="H90" s="8"/>
    </row>
    <row r="91" spans="1:8" ht="25.5">
      <c r="A91" s="23"/>
      <c r="B91" s="24"/>
      <c r="C91" s="30"/>
      <c r="D91" s="30"/>
      <c r="E91" s="10" t="s">
        <v>14</v>
      </c>
      <c r="F91" s="8"/>
      <c r="G91" s="12">
        <v>39552.9381667796</v>
      </c>
      <c r="H91" s="8"/>
    </row>
    <row r="92" spans="1:8" ht="12.75">
      <c r="A92" s="23"/>
      <c r="B92" s="24"/>
      <c r="C92" s="30"/>
      <c r="D92" s="30"/>
      <c r="E92" s="10" t="s">
        <v>46</v>
      </c>
      <c r="F92" s="8"/>
      <c r="G92" s="12">
        <v>0</v>
      </c>
      <c r="H92" s="8"/>
    </row>
    <row r="93" spans="1:8" ht="12.75">
      <c r="A93" s="23"/>
      <c r="B93" s="24"/>
      <c r="C93" s="30"/>
      <c r="D93" s="30"/>
      <c r="E93" s="10" t="s">
        <v>15</v>
      </c>
      <c r="F93" s="8"/>
      <c r="G93" s="12">
        <v>2667.552567810521</v>
      </c>
      <c r="H93" s="8"/>
    </row>
    <row r="94" spans="1:8" ht="12.75">
      <c r="A94" s="23"/>
      <c r="B94" s="24"/>
      <c r="C94" s="30"/>
      <c r="D94" s="30"/>
      <c r="E94" s="10" t="s">
        <v>16</v>
      </c>
      <c r="F94" s="8"/>
      <c r="G94" s="12">
        <v>0</v>
      </c>
      <c r="H94" s="8"/>
    </row>
    <row r="95" spans="1:8" ht="12.75">
      <c r="A95" s="23"/>
      <c r="B95" s="24"/>
      <c r="C95" s="30"/>
      <c r="D95" s="30"/>
      <c r="E95" s="10" t="s">
        <v>47</v>
      </c>
      <c r="F95" s="8"/>
      <c r="G95" s="12">
        <v>0</v>
      </c>
      <c r="H95" s="8"/>
    </row>
    <row r="96" spans="1:8" ht="12.75">
      <c r="A96" s="23"/>
      <c r="B96" s="24"/>
      <c r="C96" s="30"/>
      <c r="D96" s="30"/>
      <c r="E96" s="10" t="s">
        <v>48</v>
      </c>
      <c r="F96" s="8"/>
      <c r="G96" s="12">
        <v>7105.562970591513</v>
      </c>
      <c r="H96" s="8"/>
    </row>
    <row r="97" spans="1:8" ht="12.75">
      <c r="A97" s="23"/>
      <c r="B97" s="24"/>
      <c r="C97" s="30"/>
      <c r="D97" s="30"/>
      <c r="E97" s="10" t="s">
        <v>18</v>
      </c>
      <c r="F97" s="8"/>
      <c r="G97" s="12">
        <v>0</v>
      </c>
      <c r="H97" s="8"/>
    </row>
    <row r="98" spans="1:8" ht="12.75">
      <c r="A98" s="23"/>
      <c r="B98" s="24"/>
      <c r="C98" s="30"/>
      <c r="D98" s="30"/>
      <c r="E98" s="10" t="s">
        <v>19</v>
      </c>
      <c r="F98" s="8"/>
      <c r="G98" s="12">
        <v>142643.07597802253</v>
      </c>
      <c r="H98" s="8"/>
    </row>
    <row r="99" spans="1:8" ht="12.75">
      <c r="A99" s="23"/>
      <c r="B99" s="24"/>
      <c r="C99" s="30"/>
      <c r="D99" s="30"/>
      <c r="E99" s="10" t="s">
        <v>20</v>
      </c>
      <c r="F99" s="8"/>
      <c r="G99" s="12">
        <v>16807.90475329617</v>
      </c>
      <c r="H99" s="8"/>
    </row>
    <row r="100" spans="1:8" ht="12.75">
      <c r="A100" s="23"/>
      <c r="B100" s="24"/>
      <c r="C100" s="30"/>
      <c r="D100" s="30"/>
      <c r="E100" s="10" t="s">
        <v>22</v>
      </c>
      <c r="F100" s="8"/>
      <c r="G100" s="12">
        <v>51993.61831336992</v>
      </c>
      <c r="H100" s="8"/>
    </row>
    <row r="101" spans="1:8" ht="12.75">
      <c r="A101" s="23"/>
      <c r="B101" s="24"/>
      <c r="C101" s="30"/>
      <c r="D101" s="30"/>
      <c r="E101" s="10" t="s">
        <v>49</v>
      </c>
      <c r="F101" s="8"/>
      <c r="G101" s="12">
        <v>6456.410754873274</v>
      </c>
      <c r="H101" s="8"/>
    </row>
    <row r="102" spans="1:8" ht="12.75">
      <c r="A102" s="23"/>
      <c r="B102" s="24"/>
      <c r="C102" s="30"/>
      <c r="D102" s="30"/>
      <c r="E102" s="10" t="s">
        <v>50</v>
      </c>
      <c r="F102" s="8"/>
      <c r="G102" s="12">
        <v>873.4446860694205</v>
      </c>
      <c r="H102" s="8"/>
    </row>
    <row r="103" spans="1:8" ht="12.75">
      <c r="A103" s="23"/>
      <c r="B103" s="24"/>
      <c r="C103" s="30"/>
      <c r="D103" s="30"/>
      <c r="E103" s="10" t="s">
        <v>24</v>
      </c>
      <c r="F103" s="8"/>
      <c r="G103" s="12">
        <v>23087.26106113621</v>
      </c>
      <c r="H103" s="8"/>
    </row>
    <row r="104" spans="1:8" ht="25.5">
      <c r="A104" s="23"/>
      <c r="B104" s="24"/>
      <c r="C104" s="30"/>
      <c r="D104" s="30"/>
      <c r="E104" s="10" t="s">
        <v>25</v>
      </c>
      <c r="F104" s="8"/>
      <c r="G104" s="12">
        <v>0</v>
      </c>
      <c r="H104" s="8"/>
    </row>
    <row r="105" spans="1:8" ht="25.5">
      <c r="A105" s="23"/>
      <c r="B105" s="24"/>
      <c r="C105" s="30"/>
      <c r="D105" s="30"/>
      <c r="E105" s="10" t="s">
        <v>28</v>
      </c>
      <c r="F105" s="8"/>
      <c r="G105" s="12">
        <v>15816.462127726098</v>
      </c>
      <c r="H105" s="8"/>
    </row>
    <row r="106" spans="1:8" ht="25.5">
      <c r="A106" s="23"/>
      <c r="B106" s="24"/>
      <c r="C106" s="30"/>
      <c r="D106" s="30"/>
      <c r="E106" s="10" t="s">
        <v>29</v>
      </c>
      <c r="F106" s="8"/>
      <c r="G106" s="12">
        <v>779.0152094003982</v>
      </c>
      <c r="H106" s="8"/>
    </row>
    <row r="107" spans="1:8" ht="25.5">
      <c r="A107" s="23"/>
      <c r="B107" s="24"/>
      <c r="C107" s="30"/>
      <c r="D107" s="30"/>
      <c r="E107" s="10" t="s">
        <v>30</v>
      </c>
      <c r="F107" s="8"/>
      <c r="G107" s="12">
        <v>3564.6024606230294</v>
      </c>
      <c r="H107" s="8"/>
    </row>
    <row r="108" spans="1:8" ht="12.75">
      <c r="A108" s="23"/>
      <c r="B108" s="24"/>
      <c r="C108" s="30"/>
      <c r="D108" s="30"/>
      <c r="E108" s="10" t="s">
        <v>51</v>
      </c>
      <c r="F108" s="8"/>
      <c r="G108" s="12">
        <v>6586.258109903853</v>
      </c>
      <c r="H108" s="8"/>
    </row>
    <row r="109" spans="1:8" ht="12.75">
      <c r="A109" s="23"/>
      <c r="B109" s="24"/>
      <c r="C109" s="30"/>
      <c r="D109" s="30"/>
      <c r="E109" s="10" t="s">
        <v>35</v>
      </c>
      <c r="F109" s="8"/>
      <c r="G109" s="12">
        <v>9631.495715543113</v>
      </c>
      <c r="H109" s="8"/>
    </row>
    <row r="110" spans="1:8" ht="12.75">
      <c r="A110" s="23"/>
      <c r="B110" s="24"/>
      <c r="C110" s="30"/>
      <c r="D110" s="30"/>
      <c r="E110" s="10" t="s">
        <v>52</v>
      </c>
      <c r="F110" s="8"/>
      <c r="G110" s="12">
        <v>0</v>
      </c>
      <c r="H110" s="8"/>
    </row>
    <row r="111" spans="1:8" ht="12.75">
      <c r="A111" s="26"/>
      <c r="B111" s="27"/>
      <c r="C111" s="31"/>
      <c r="D111" s="31"/>
      <c r="E111" s="10" t="s">
        <v>53</v>
      </c>
      <c r="F111" s="8"/>
      <c r="G111" s="12">
        <v>49562.007858046185</v>
      </c>
      <c r="H111" s="8"/>
    </row>
    <row r="112" spans="1:8" ht="51">
      <c r="A112" s="20">
        <v>5</v>
      </c>
      <c r="B112" s="21" t="s">
        <v>80</v>
      </c>
      <c r="C112" s="29" t="s">
        <v>57</v>
      </c>
      <c r="D112" s="29" t="s">
        <v>58</v>
      </c>
      <c r="E112" s="10" t="s">
        <v>13</v>
      </c>
      <c r="F112" s="8"/>
      <c r="G112" s="12">
        <v>603.9296197505861</v>
      </c>
      <c r="H112" s="8"/>
    </row>
    <row r="113" spans="1:8" ht="12.75">
      <c r="A113" s="23"/>
      <c r="B113" s="24"/>
      <c r="C113" s="30"/>
      <c r="D113" s="30"/>
      <c r="E113" s="10" t="s">
        <v>44</v>
      </c>
      <c r="F113" s="8"/>
      <c r="G113" s="12">
        <v>0</v>
      </c>
      <c r="H113" s="8"/>
    </row>
    <row r="114" spans="1:8" ht="25.5">
      <c r="A114" s="23"/>
      <c r="B114" s="24"/>
      <c r="C114" s="30"/>
      <c r="D114" s="30"/>
      <c r="E114" s="10" t="s">
        <v>45</v>
      </c>
      <c r="F114" s="8"/>
      <c r="G114" s="12">
        <v>0</v>
      </c>
      <c r="H114" s="8"/>
    </row>
    <row r="115" spans="1:8" ht="25.5">
      <c r="A115" s="23"/>
      <c r="B115" s="24"/>
      <c r="C115" s="30"/>
      <c r="D115" s="30"/>
      <c r="E115" s="10" t="s">
        <v>14</v>
      </c>
      <c r="F115" s="8"/>
      <c r="G115" s="12">
        <v>335.2831844601184</v>
      </c>
      <c r="H115" s="8"/>
    </row>
    <row r="116" spans="1:8" ht="12.75">
      <c r="A116" s="23"/>
      <c r="B116" s="24"/>
      <c r="C116" s="30"/>
      <c r="D116" s="30"/>
      <c r="E116" s="10" t="s">
        <v>46</v>
      </c>
      <c r="F116" s="8"/>
      <c r="G116" s="12">
        <v>0</v>
      </c>
      <c r="H116" s="8"/>
    </row>
    <row r="117" spans="1:8" ht="12.75">
      <c r="A117" s="23"/>
      <c r="B117" s="24"/>
      <c r="C117" s="30"/>
      <c r="D117" s="30"/>
      <c r="E117" s="10" t="s">
        <v>15</v>
      </c>
      <c r="F117" s="8"/>
      <c r="G117" s="12">
        <v>22.61236613773157</v>
      </c>
      <c r="H117" s="8"/>
    </row>
    <row r="118" spans="1:8" ht="12.75">
      <c r="A118" s="23"/>
      <c r="B118" s="24"/>
      <c r="C118" s="30"/>
      <c r="D118" s="30"/>
      <c r="E118" s="10" t="s">
        <v>16</v>
      </c>
      <c r="F118" s="8"/>
      <c r="G118" s="12">
        <v>0</v>
      </c>
      <c r="H118" s="8"/>
    </row>
    <row r="119" spans="1:8" ht="12.75">
      <c r="A119" s="23"/>
      <c r="B119" s="24"/>
      <c r="C119" s="30"/>
      <c r="D119" s="30"/>
      <c r="E119" s="10" t="s">
        <v>47</v>
      </c>
      <c r="F119" s="8"/>
      <c r="G119" s="12">
        <v>0</v>
      </c>
      <c r="H119" s="8"/>
    </row>
    <row r="120" spans="1:8" ht="12.75">
      <c r="A120" s="23"/>
      <c r="B120" s="24"/>
      <c r="C120" s="30"/>
      <c r="D120" s="30"/>
      <c r="E120" s="10" t="s">
        <v>48</v>
      </c>
      <c r="F120" s="8"/>
      <c r="G120" s="12">
        <v>60.23258677057706</v>
      </c>
      <c r="H120" s="8"/>
    </row>
    <row r="121" spans="1:8" ht="12.75">
      <c r="A121" s="23"/>
      <c r="B121" s="24"/>
      <c r="C121" s="30"/>
      <c r="D121" s="30"/>
      <c r="E121" s="10" t="s">
        <v>18</v>
      </c>
      <c r="F121" s="8"/>
      <c r="G121" s="12">
        <v>0</v>
      </c>
      <c r="H121" s="8"/>
    </row>
    <row r="122" spans="1:8" ht="12.75">
      <c r="A122" s="23"/>
      <c r="B122" s="24"/>
      <c r="C122" s="30"/>
      <c r="D122" s="30"/>
      <c r="E122" s="10" t="s">
        <v>19</v>
      </c>
      <c r="F122" s="8"/>
      <c r="G122" s="12">
        <v>1209.159849350125</v>
      </c>
      <c r="H122" s="8"/>
    </row>
    <row r="123" spans="1:8" ht="12.75">
      <c r="A123" s="23"/>
      <c r="B123" s="24"/>
      <c r="C123" s="30"/>
      <c r="D123" s="30"/>
      <c r="E123" s="10" t="s">
        <v>20</v>
      </c>
      <c r="F123" s="8"/>
      <c r="G123" s="12">
        <v>142.477603206749</v>
      </c>
      <c r="H123" s="8"/>
    </row>
    <row r="124" spans="1:8" ht="12.75">
      <c r="A124" s="23"/>
      <c r="B124" s="24"/>
      <c r="C124" s="30"/>
      <c r="D124" s="30"/>
      <c r="E124" s="10" t="s">
        <v>22</v>
      </c>
      <c r="F124" s="8"/>
      <c r="G124" s="12">
        <v>440.74060557028804</v>
      </c>
      <c r="H124" s="8"/>
    </row>
    <row r="125" spans="1:8" ht="12.75">
      <c r="A125" s="23"/>
      <c r="B125" s="24"/>
      <c r="C125" s="30"/>
      <c r="D125" s="30"/>
      <c r="E125" s="10" t="s">
        <v>49</v>
      </c>
      <c r="F125" s="8"/>
      <c r="G125" s="12">
        <v>54.72983951150855</v>
      </c>
      <c r="H125" s="8"/>
    </row>
    <row r="126" spans="1:8" ht="12.75">
      <c r="A126" s="23"/>
      <c r="B126" s="24"/>
      <c r="C126" s="30"/>
      <c r="D126" s="30"/>
      <c r="E126" s="10" t="s">
        <v>50</v>
      </c>
      <c r="F126" s="8"/>
      <c r="G126" s="12">
        <v>7.404034424959327</v>
      </c>
      <c r="H126" s="8"/>
    </row>
    <row r="127" spans="1:8" ht="12.75">
      <c r="A127" s="23"/>
      <c r="B127" s="24"/>
      <c r="C127" s="30"/>
      <c r="D127" s="30"/>
      <c r="E127" s="10" t="s">
        <v>24</v>
      </c>
      <c r="F127" s="8"/>
      <c r="G127" s="12">
        <v>195.70658382949904</v>
      </c>
      <c r="H127" s="8"/>
    </row>
    <row r="128" spans="1:8" ht="25.5">
      <c r="A128" s="23"/>
      <c r="B128" s="24"/>
      <c r="C128" s="30"/>
      <c r="D128" s="30"/>
      <c r="E128" s="10" t="s">
        <v>25</v>
      </c>
      <c r="F128" s="8"/>
      <c r="G128" s="12">
        <v>0</v>
      </c>
      <c r="H128" s="8"/>
    </row>
    <row r="129" spans="1:8" ht="25.5">
      <c r="A129" s="23"/>
      <c r="B129" s="24"/>
      <c r="C129" s="30"/>
      <c r="D129" s="30"/>
      <c r="E129" s="10" t="s">
        <v>28</v>
      </c>
      <c r="F129" s="8"/>
      <c r="G129" s="12">
        <v>134.07332134761197</v>
      </c>
      <c r="H129" s="8"/>
    </row>
    <row r="130" spans="1:8" ht="25.5">
      <c r="A130" s="23"/>
      <c r="B130" s="24"/>
      <c r="C130" s="30"/>
      <c r="D130" s="30"/>
      <c r="E130" s="10" t="s">
        <v>29</v>
      </c>
      <c r="F130" s="8"/>
      <c r="G130" s="12">
        <v>6.603572635976886</v>
      </c>
      <c r="H130" s="8"/>
    </row>
    <row r="131" spans="1:8" ht="25.5">
      <c r="A131" s="23"/>
      <c r="B131" s="24"/>
      <c r="C131" s="30"/>
      <c r="D131" s="30"/>
      <c r="E131" s="10" t="s">
        <v>30</v>
      </c>
      <c r="F131" s="8"/>
      <c r="G131" s="12">
        <v>30.216497679453497</v>
      </c>
      <c r="H131" s="8"/>
    </row>
    <row r="132" spans="1:8" ht="12.75">
      <c r="A132" s="23"/>
      <c r="B132" s="24"/>
      <c r="C132" s="30"/>
      <c r="D132" s="30"/>
      <c r="E132" s="10" t="s">
        <v>51</v>
      </c>
      <c r="F132" s="8"/>
      <c r="G132" s="12">
        <v>55.830532322363794</v>
      </c>
      <c r="H132" s="8"/>
    </row>
    <row r="133" spans="1:8" ht="12.75">
      <c r="A133" s="23"/>
      <c r="B133" s="24"/>
      <c r="C133" s="30"/>
      <c r="D133" s="30"/>
      <c r="E133" s="10" t="s">
        <v>35</v>
      </c>
      <c r="F133" s="8"/>
      <c r="G133" s="12">
        <v>81.64446699268335</v>
      </c>
      <c r="H133" s="8"/>
    </row>
    <row r="134" spans="1:8" ht="12.75">
      <c r="A134" s="23"/>
      <c r="B134" s="24"/>
      <c r="C134" s="30"/>
      <c r="D134" s="30"/>
      <c r="E134" s="10" t="s">
        <v>52</v>
      </c>
      <c r="F134" s="8"/>
      <c r="G134" s="12">
        <v>0</v>
      </c>
      <c r="H134" s="8"/>
    </row>
    <row r="135" spans="1:8" ht="12.75">
      <c r="A135" s="26"/>
      <c r="B135" s="27"/>
      <c r="C135" s="31"/>
      <c r="D135" s="31"/>
      <c r="E135" s="10" t="s">
        <v>53</v>
      </c>
      <c r="F135" s="8"/>
      <c r="G135" s="12">
        <v>420.12827853178226</v>
      </c>
      <c r="H135" s="8"/>
    </row>
    <row r="136" spans="1:8" ht="51">
      <c r="A136" s="20">
        <v>6</v>
      </c>
      <c r="B136" s="21" t="s">
        <v>81</v>
      </c>
      <c r="C136" s="29" t="s">
        <v>57</v>
      </c>
      <c r="D136" s="29" t="s">
        <v>59</v>
      </c>
      <c r="E136" s="10" t="s">
        <v>13</v>
      </c>
      <c r="F136" s="8"/>
      <c r="G136" s="12">
        <v>2948.8750964384085</v>
      </c>
      <c r="H136" s="8"/>
    </row>
    <row r="137" spans="1:8" ht="12.75">
      <c r="A137" s="23"/>
      <c r="B137" s="24"/>
      <c r="C137" s="30"/>
      <c r="D137" s="30"/>
      <c r="E137" s="10" t="s">
        <v>44</v>
      </c>
      <c r="F137" s="8"/>
      <c r="G137" s="12">
        <v>0</v>
      </c>
      <c r="H137" s="8"/>
    </row>
    <row r="138" spans="1:8" ht="25.5">
      <c r="A138" s="23"/>
      <c r="B138" s="24"/>
      <c r="C138" s="30"/>
      <c r="D138" s="30"/>
      <c r="E138" s="10" t="s">
        <v>45</v>
      </c>
      <c r="F138" s="8"/>
      <c r="G138" s="12">
        <v>0</v>
      </c>
      <c r="H138" s="8"/>
    </row>
    <row r="139" spans="1:8" ht="25.5">
      <c r="A139" s="23"/>
      <c r="B139" s="24"/>
      <c r="C139" s="30"/>
      <c r="D139" s="30"/>
      <c r="E139" s="10" t="s">
        <v>14</v>
      </c>
      <c r="F139" s="8"/>
      <c r="G139" s="12">
        <v>1637.124924121672</v>
      </c>
      <c r="H139" s="8"/>
    </row>
    <row r="140" spans="1:8" ht="12.75">
      <c r="A140" s="23"/>
      <c r="B140" s="24"/>
      <c r="C140" s="30"/>
      <c r="D140" s="30"/>
      <c r="E140" s="10" t="s">
        <v>46</v>
      </c>
      <c r="F140" s="8"/>
      <c r="G140" s="12">
        <v>0</v>
      </c>
      <c r="H140" s="8"/>
    </row>
    <row r="141" spans="1:8" ht="12.75">
      <c r="A141" s="23"/>
      <c r="B141" s="24"/>
      <c r="C141" s="30"/>
      <c r="D141" s="30"/>
      <c r="E141" s="10" t="s">
        <v>15</v>
      </c>
      <c r="F141" s="8"/>
      <c r="G141" s="12">
        <v>110.41194403189243</v>
      </c>
      <c r="H141" s="8"/>
    </row>
    <row r="142" spans="1:8" ht="12.75">
      <c r="A142" s="23"/>
      <c r="B142" s="24"/>
      <c r="C142" s="30"/>
      <c r="D142" s="30"/>
      <c r="E142" s="10" t="s">
        <v>16</v>
      </c>
      <c r="F142" s="8"/>
      <c r="G142" s="12">
        <v>0</v>
      </c>
      <c r="H142" s="8"/>
    </row>
    <row r="143" spans="1:8" ht="12.75">
      <c r="A143" s="23"/>
      <c r="B143" s="24"/>
      <c r="C143" s="30"/>
      <c r="D143" s="30"/>
      <c r="E143" s="10" t="s">
        <v>47</v>
      </c>
      <c r="F143" s="8"/>
      <c r="G143" s="12">
        <v>0</v>
      </c>
      <c r="H143" s="8"/>
    </row>
    <row r="144" spans="1:8" ht="12.75">
      <c r="A144" s="23"/>
      <c r="B144" s="24"/>
      <c r="C144" s="30"/>
      <c r="D144" s="30"/>
      <c r="E144" s="10" t="s">
        <v>48</v>
      </c>
      <c r="F144" s="8"/>
      <c r="G144" s="12">
        <v>294.10442759070827</v>
      </c>
      <c r="H144" s="8"/>
    </row>
    <row r="145" spans="1:8" ht="12.75">
      <c r="A145" s="23"/>
      <c r="B145" s="24"/>
      <c r="C145" s="30"/>
      <c r="D145" s="30"/>
      <c r="E145" s="10" t="s">
        <v>18</v>
      </c>
      <c r="F145" s="8"/>
      <c r="G145" s="12">
        <v>0</v>
      </c>
      <c r="H145" s="8"/>
    </row>
    <row r="146" spans="1:8" ht="12.75">
      <c r="A146" s="23"/>
      <c r="B146" s="24"/>
      <c r="C146" s="30"/>
      <c r="D146" s="30"/>
      <c r="E146" s="10" t="s">
        <v>19</v>
      </c>
      <c r="F146" s="8"/>
      <c r="G146" s="12">
        <v>5904.100826904907</v>
      </c>
      <c r="H146" s="8"/>
    </row>
    <row r="147" spans="1:8" ht="12.75">
      <c r="A147" s="23"/>
      <c r="B147" s="24"/>
      <c r="C147" s="30"/>
      <c r="D147" s="30"/>
      <c r="E147" s="10" t="s">
        <v>20</v>
      </c>
      <c r="F147" s="8"/>
      <c r="G147" s="12">
        <v>695.691421907954</v>
      </c>
      <c r="H147" s="8"/>
    </row>
    <row r="148" spans="1:8" ht="12.75">
      <c r="A148" s="23"/>
      <c r="B148" s="24"/>
      <c r="C148" s="30"/>
      <c r="D148" s="30"/>
      <c r="E148" s="10" t="s">
        <v>22</v>
      </c>
      <c r="F148" s="8"/>
      <c r="G148" s="12">
        <v>2152.0537381361723</v>
      </c>
      <c r="H148" s="8"/>
    </row>
    <row r="149" spans="1:8" ht="12.75">
      <c r="A149" s="23"/>
      <c r="B149" s="24"/>
      <c r="C149" s="30"/>
      <c r="D149" s="30"/>
      <c r="E149" s="10" t="s">
        <v>49</v>
      </c>
      <c r="F149" s="8"/>
      <c r="G149" s="12">
        <v>267.23554448978786</v>
      </c>
      <c r="H149" s="8"/>
    </row>
    <row r="150" spans="1:8" ht="12.75">
      <c r="A150" s="23"/>
      <c r="B150" s="24"/>
      <c r="C150" s="30"/>
      <c r="D150" s="30"/>
      <c r="E150" s="10" t="s">
        <v>50</v>
      </c>
      <c r="F150" s="8"/>
      <c r="G150" s="12">
        <v>36.15251184062171</v>
      </c>
      <c r="H150" s="8"/>
    </row>
    <row r="151" spans="1:8" ht="12.75">
      <c r="A151" s="23"/>
      <c r="B151" s="24"/>
      <c r="C151" s="30"/>
      <c r="D151" s="30"/>
      <c r="E151" s="10" t="s">
        <v>24</v>
      </c>
      <c r="F151" s="8"/>
      <c r="G151" s="12">
        <v>955.5985538549756</v>
      </c>
      <c r="H151" s="8"/>
    </row>
    <row r="152" spans="1:8" ht="25.5">
      <c r="A152" s="23"/>
      <c r="B152" s="24"/>
      <c r="C152" s="30"/>
      <c r="D152" s="30"/>
      <c r="E152" s="10" t="s">
        <v>25</v>
      </c>
      <c r="F152" s="8"/>
      <c r="G152" s="12">
        <v>0</v>
      </c>
      <c r="H152" s="8"/>
    </row>
    <row r="153" spans="1:8" ht="25.5">
      <c r="A153" s="23"/>
      <c r="B153" s="24"/>
      <c r="C153" s="30"/>
      <c r="D153" s="30"/>
      <c r="E153" s="10" t="s">
        <v>28</v>
      </c>
      <c r="F153" s="8"/>
      <c r="G153" s="12">
        <v>654.6548893926365</v>
      </c>
      <c r="H153" s="8"/>
    </row>
    <row r="154" spans="1:8" ht="25.5">
      <c r="A154" s="23"/>
      <c r="B154" s="24"/>
      <c r="C154" s="30"/>
      <c r="D154" s="30"/>
      <c r="E154" s="10" t="s">
        <v>29</v>
      </c>
      <c r="F154" s="8"/>
      <c r="G154" s="12">
        <v>32.24400701160589</v>
      </c>
      <c r="H154" s="8"/>
    </row>
    <row r="155" spans="1:8" ht="25.5">
      <c r="A155" s="23"/>
      <c r="B155" s="24"/>
      <c r="C155" s="30"/>
      <c r="D155" s="30"/>
      <c r="E155" s="10" t="s">
        <v>30</v>
      </c>
      <c r="F155" s="8"/>
      <c r="G155" s="12">
        <v>147.54149257545652</v>
      </c>
      <c r="H155" s="8"/>
    </row>
    <row r="156" spans="1:8" ht="12.75">
      <c r="A156" s="23"/>
      <c r="B156" s="24"/>
      <c r="C156" s="30"/>
      <c r="D156" s="30"/>
      <c r="E156" s="10" t="s">
        <v>51</v>
      </c>
      <c r="F156" s="8"/>
      <c r="G156" s="12">
        <v>272.61002110529193</v>
      </c>
      <c r="H156" s="8"/>
    </row>
    <row r="157" spans="1:8" ht="12.75">
      <c r="A157" s="23"/>
      <c r="B157" s="24"/>
      <c r="C157" s="30"/>
      <c r="D157" s="30"/>
      <c r="E157" s="10" t="s">
        <v>35</v>
      </c>
      <c r="F157" s="8"/>
      <c r="G157" s="12">
        <v>398.6546239877116</v>
      </c>
      <c r="H157" s="8"/>
    </row>
    <row r="158" spans="1:8" ht="12.75">
      <c r="A158" s="23"/>
      <c r="B158" s="24"/>
      <c r="C158" s="30"/>
      <c r="D158" s="30"/>
      <c r="E158" s="10" t="s">
        <v>52</v>
      </c>
      <c r="F158" s="8"/>
      <c r="G158" s="12">
        <v>0</v>
      </c>
      <c r="H158" s="8"/>
    </row>
    <row r="159" spans="1:8" ht="12.75">
      <c r="A159" s="26"/>
      <c r="B159" s="27"/>
      <c r="C159" s="31"/>
      <c r="D159" s="31"/>
      <c r="E159" s="10" t="s">
        <v>53</v>
      </c>
      <c r="F159" s="8"/>
      <c r="G159" s="12">
        <v>2051.4076100184684</v>
      </c>
      <c r="H159" s="8"/>
    </row>
    <row r="160" spans="1:8" ht="51">
      <c r="A160" s="20">
        <v>7</v>
      </c>
      <c r="B160" s="21" t="s">
        <v>82</v>
      </c>
      <c r="C160" s="29" t="s">
        <v>57</v>
      </c>
      <c r="D160" s="29" t="s">
        <v>60</v>
      </c>
      <c r="E160" s="10" t="s">
        <v>13</v>
      </c>
      <c r="F160" s="8"/>
      <c r="G160" s="12">
        <v>7461.833544027749</v>
      </c>
      <c r="H160" s="8"/>
    </row>
    <row r="161" spans="1:8" ht="12.75">
      <c r="A161" s="23"/>
      <c r="B161" s="24"/>
      <c r="C161" s="30"/>
      <c r="D161" s="30"/>
      <c r="E161" s="10" t="s">
        <v>44</v>
      </c>
      <c r="F161" s="8"/>
      <c r="G161" s="12">
        <v>0</v>
      </c>
      <c r="H161" s="8"/>
    </row>
    <row r="162" spans="1:8" ht="25.5">
      <c r="A162" s="23"/>
      <c r="B162" s="24"/>
      <c r="C162" s="30"/>
      <c r="D162" s="30"/>
      <c r="E162" s="10" t="s">
        <v>45</v>
      </c>
      <c r="F162" s="8"/>
      <c r="G162" s="12">
        <v>0</v>
      </c>
      <c r="H162" s="8"/>
    </row>
    <row r="163" spans="1:8" ht="25.5">
      <c r="A163" s="23"/>
      <c r="B163" s="24"/>
      <c r="C163" s="30"/>
      <c r="D163" s="30"/>
      <c r="E163" s="10" t="s">
        <v>14</v>
      </c>
      <c r="F163" s="8"/>
      <c r="G163" s="12">
        <v>4142.580907997479</v>
      </c>
      <c r="H163" s="8"/>
    </row>
    <row r="164" spans="1:8" ht="12.75">
      <c r="A164" s="23"/>
      <c r="B164" s="24"/>
      <c r="C164" s="30"/>
      <c r="D164" s="30"/>
      <c r="E164" s="10" t="s">
        <v>46</v>
      </c>
      <c r="F164" s="8"/>
      <c r="G164" s="12">
        <v>0</v>
      </c>
      <c r="H164" s="8"/>
    </row>
    <row r="165" spans="1:8" ht="12.75">
      <c r="A165" s="23"/>
      <c r="B165" s="24"/>
      <c r="C165" s="30"/>
      <c r="D165" s="30"/>
      <c r="E165" s="10" t="s">
        <v>15</v>
      </c>
      <c r="F165" s="8"/>
      <c r="G165" s="12">
        <v>279.3863831783006</v>
      </c>
      <c r="H165" s="8"/>
    </row>
    <row r="166" spans="1:8" ht="12.75">
      <c r="A166" s="23"/>
      <c r="B166" s="24"/>
      <c r="C166" s="30"/>
      <c r="D166" s="30"/>
      <c r="E166" s="10" t="s">
        <v>16</v>
      </c>
      <c r="F166" s="8"/>
      <c r="G166" s="12">
        <v>0</v>
      </c>
      <c r="H166" s="8"/>
    </row>
    <row r="167" spans="1:8" ht="12.75">
      <c r="A167" s="23"/>
      <c r="B167" s="24"/>
      <c r="C167" s="30"/>
      <c r="D167" s="30"/>
      <c r="E167" s="10" t="s">
        <v>47</v>
      </c>
      <c r="F167" s="8"/>
      <c r="G167" s="12">
        <v>0</v>
      </c>
      <c r="H167" s="8"/>
    </row>
    <row r="168" spans="1:8" ht="12.75">
      <c r="A168" s="23"/>
      <c r="B168" s="24"/>
      <c r="C168" s="30"/>
      <c r="D168" s="30"/>
      <c r="E168" s="10" t="s">
        <v>48</v>
      </c>
      <c r="F168" s="8"/>
      <c r="G168" s="12">
        <v>744.2018435755282</v>
      </c>
      <c r="H168" s="8"/>
    </row>
    <row r="169" spans="1:8" ht="12.75">
      <c r="A169" s="23"/>
      <c r="B169" s="24"/>
      <c r="C169" s="30"/>
      <c r="D169" s="30"/>
      <c r="E169" s="10" t="s">
        <v>18</v>
      </c>
      <c r="F169" s="8"/>
      <c r="G169" s="12">
        <v>0</v>
      </c>
      <c r="H169" s="8"/>
    </row>
    <row r="170" spans="1:8" ht="12.75">
      <c r="A170" s="23"/>
      <c r="B170" s="24"/>
      <c r="C170" s="30"/>
      <c r="D170" s="30"/>
      <c r="E170" s="10" t="s">
        <v>19</v>
      </c>
      <c r="F170" s="8"/>
      <c r="G170" s="12">
        <v>14939.736732400175</v>
      </c>
      <c r="H170" s="8"/>
    </row>
    <row r="171" spans="1:8" ht="12.75">
      <c r="A171" s="23"/>
      <c r="B171" s="24"/>
      <c r="C171" s="30"/>
      <c r="D171" s="30"/>
      <c r="E171" s="10" t="s">
        <v>20</v>
      </c>
      <c r="F171" s="8"/>
      <c r="G171" s="12">
        <v>1760.377573995887</v>
      </c>
      <c r="H171" s="8"/>
    </row>
    <row r="172" spans="1:8" ht="12.75">
      <c r="A172" s="23"/>
      <c r="B172" s="24"/>
      <c r="C172" s="30"/>
      <c r="D172" s="30"/>
      <c r="E172" s="10" t="s">
        <v>22</v>
      </c>
      <c r="F172" s="8"/>
      <c r="G172" s="12">
        <v>5445.556778979771</v>
      </c>
      <c r="H172" s="8"/>
    </row>
    <row r="173" spans="1:8" ht="12.75">
      <c r="A173" s="23"/>
      <c r="B173" s="24"/>
      <c r="C173" s="30"/>
      <c r="D173" s="30"/>
      <c r="E173" s="10" t="s">
        <v>49</v>
      </c>
      <c r="F173" s="8"/>
      <c r="G173" s="12">
        <v>676.2128217769591</v>
      </c>
      <c r="H173" s="8"/>
    </row>
    <row r="174" spans="1:8" ht="12.75">
      <c r="A174" s="23"/>
      <c r="B174" s="24"/>
      <c r="C174" s="30"/>
      <c r="D174" s="30"/>
      <c r="E174" s="10" t="s">
        <v>50</v>
      </c>
      <c r="F174" s="8"/>
      <c r="G174" s="12">
        <v>91.48031596150918</v>
      </c>
      <c r="H174" s="8"/>
    </row>
    <row r="175" spans="1:8" ht="12.75">
      <c r="A175" s="23"/>
      <c r="B175" s="24"/>
      <c r="C175" s="30"/>
      <c r="D175" s="30"/>
      <c r="E175" s="10" t="s">
        <v>24</v>
      </c>
      <c r="F175" s="8"/>
      <c r="G175" s="12">
        <v>2418.04658067463</v>
      </c>
      <c r="H175" s="8"/>
    </row>
    <row r="176" spans="1:8" ht="25.5">
      <c r="A176" s="23"/>
      <c r="B176" s="24"/>
      <c r="C176" s="30"/>
      <c r="D176" s="30"/>
      <c r="E176" s="10" t="s">
        <v>25</v>
      </c>
      <c r="F176" s="8"/>
      <c r="G176" s="12">
        <v>0</v>
      </c>
      <c r="H176" s="8"/>
    </row>
    <row r="177" spans="1:8" ht="25.5">
      <c r="A177" s="23"/>
      <c r="B177" s="24"/>
      <c r="C177" s="30"/>
      <c r="D177" s="30"/>
      <c r="E177" s="10" t="s">
        <v>28</v>
      </c>
      <c r="F177" s="8"/>
      <c r="G177" s="12">
        <v>1656.5387321191274</v>
      </c>
      <c r="H177" s="8"/>
    </row>
    <row r="178" spans="1:8" ht="25.5">
      <c r="A178" s="23"/>
      <c r="B178" s="24"/>
      <c r="C178" s="30"/>
      <c r="D178" s="30"/>
      <c r="E178" s="10" t="s">
        <v>29</v>
      </c>
      <c r="F178" s="8"/>
      <c r="G178" s="12">
        <v>81.59023534216753</v>
      </c>
      <c r="H178" s="8"/>
    </row>
    <row r="179" spans="1:8" ht="25.5">
      <c r="A179" s="23"/>
      <c r="B179" s="24"/>
      <c r="C179" s="30"/>
      <c r="D179" s="30"/>
      <c r="E179" s="10" t="s">
        <v>30</v>
      </c>
      <c r="F179" s="8"/>
      <c r="G179" s="12">
        <v>373.33899281293515</v>
      </c>
      <c r="H179" s="8"/>
    </row>
    <row r="180" spans="1:8" ht="12.75">
      <c r="A180" s="23"/>
      <c r="B180" s="24"/>
      <c r="C180" s="30"/>
      <c r="D180" s="30"/>
      <c r="E180" s="10" t="s">
        <v>51</v>
      </c>
      <c r="F180" s="8"/>
      <c r="G180" s="12">
        <v>689.8123974048307</v>
      </c>
      <c r="H180" s="8"/>
    </row>
    <row r="181" spans="1:8" ht="12.75">
      <c r="A181" s="23"/>
      <c r="B181" s="24"/>
      <c r="C181" s="30"/>
      <c r="D181" s="30"/>
      <c r="E181" s="10" t="s">
        <v>35</v>
      </c>
      <c r="F181" s="8"/>
      <c r="G181" s="12">
        <v>1008.7556605385055</v>
      </c>
      <c r="H181" s="8"/>
    </row>
    <row r="182" spans="1:8" ht="12.75">
      <c r="A182" s="23"/>
      <c r="B182" s="24"/>
      <c r="C182" s="30"/>
      <c r="D182" s="30"/>
      <c r="E182" s="10" t="s">
        <v>52</v>
      </c>
      <c r="F182" s="8"/>
      <c r="G182" s="12">
        <v>0</v>
      </c>
      <c r="H182" s="8"/>
    </row>
    <row r="183" spans="1:8" ht="12.75">
      <c r="A183" s="26"/>
      <c r="B183" s="27"/>
      <c r="C183" s="31"/>
      <c r="D183" s="31"/>
      <c r="E183" s="10" t="s">
        <v>53</v>
      </c>
      <c r="F183" s="8"/>
      <c r="G183" s="12">
        <v>5190.881816390732</v>
      </c>
      <c r="H183" s="8"/>
    </row>
    <row r="184" spans="1:8" ht="51">
      <c r="A184" s="20">
        <v>8</v>
      </c>
      <c r="B184" s="21" t="s">
        <v>83</v>
      </c>
      <c r="C184" s="29" t="s">
        <v>61</v>
      </c>
      <c r="D184" s="29" t="s">
        <v>62</v>
      </c>
      <c r="E184" s="10" t="s">
        <v>13</v>
      </c>
      <c r="F184" s="8"/>
      <c r="G184" s="12">
        <v>15428.514504565754</v>
      </c>
      <c r="H184" s="8"/>
    </row>
    <row r="185" spans="1:8" ht="12.75">
      <c r="A185" s="23"/>
      <c r="B185" s="24"/>
      <c r="C185" s="30"/>
      <c r="D185" s="30"/>
      <c r="E185" s="10" t="s">
        <v>44</v>
      </c>
      <c r="F185" s="8"/>
      <c r="G185" s="12">
        <v>0</v>
      </c>
      <c r="H185" s="8"/>
    </row>
    <row r="186" spans="1:8" ht="25.5">
      <c r="A186" s="23"/>
      <c r="B186" s="24"/>
      <c r="C186" s="30"/>
      <c r="D186" s="30"/>
      <c r="E186" s="10" t="s">
        <v>45</v>
      </c>
      <c r="F186" s="8"/>
      <c r="G186" s="12">
        <v>0</v>
      </c>
      <c r="H186" s="8"/>
    </row>
    <row r="187" spans="1:8" ht="25.5">
      <c r="A187" s="23"/>
      <c r="B187" s="24"/>
      <c r="C187" s="30"/>
      <c r="D187" s="30"/>
      <c r="E187" s="10" t="s">
        <v>14</v>
      </c>
      <c r="F187" s="8"/>
      <c r="G187" s="12">
        <v>8565.437603004588</v>
      </c>
      <c r="H187" s="8"/>
    </row>
    <row r="188" spans="1:8" ht="12.75">
      <c r="A188" s="23"/>
      <c r="B188" s="24"/>
      <c r="C188" s="30"/>
      <c r="D188" s="30"/>
      <c r="E188" s="10" t="s">
        <v>46</v>
      </c>
      <c r="F188" s="8"/>
      <c r="G188" s="12">
        <v>0</v>
      </c>
      <c r="H188" s="8"/>
    </row>
    <row r="189" spans="1:8" ht="12.75">
      <c r="A189" s="23"/>
      <c r="B189" s="24"/>
      <c r="C189" s="30"/>
      <c r="D189" s="30"/>
      <c r="E189" s="10" t="s">
        <v>15</v>
      </c>
      <c r="F189" s="8"/>
      <c r="G189" s="12">
        <v>577.6752911748612</v>
      </c>
      <c r="H189" s="8"/>
    </row>
    <row r="190" spans="1:8" ht="12.75">
      <c r="A190" s="23"/>
      <c r="B190" s="24"/>
      <c r="C190" s="30"/>
      <c r="D190" s="30"/>
      <c r="E190" s="10" t="s">
        <v>16</v>
      </c>
      <c r="F190" s="8"/>
      <c r="G190" s="12">
        <v>0</v>
      </c>
      <c r="H190" s="8"/>
    </row>
    <row r="191" spans="1:8" ht="12.75">
      <c r="A191" s="23"/>
      <c r="B191" s="24"/>
      <c r="C191" s="30"/>
      <c r="D191" s="30"/>
      <c r="E191" s="10" t="s">
        <v>47</v>
      </c>
      <c r="F191" s="8"/>
      <c r="G191" s="12">
        <v>0</v>
      </c>
      <c r="H191" s="8"/>
    </row>
    <row r="192" spans="1:8" ht="12.75">
      <c r="A192" s="23"/>
      <c r="B192" s="24"/>
      <c r="C192" s="30"/>
      <c r="D192" s="30"/>
      <c r="E192" s="10" t="s">
        <v>48</v>
      </c>
      <c r="F192" s="8"/>
      <c r="G192" s="12">
        <v>1538.7543651545857</v>
      </c>
      <c r="H192" s="8"/>
    </row>
    <row r="193" spans="1:8" ht="12.75">
      <c r="A193" s="23"/>
      <c r="B193" s="24"/>
      <c r="C193" s="30"/>
      <c r="D193" s="30"/>
      <c r="E193" s="10" t="s">
        <v>18</v>
      </c>
      <c r="F193" s="8"/>
      <c r="G193" s="12">
        <v>0</v>
      </c>
      <c r="H193" s="8"/>
    </row>
    <row r="194" spans="1:8" ht="12.75">
      <c r="A194" s="23"/>
      <c r="B194" s="24"/>
      <c r="C194" s="30"/>
      <c r="D194" s="30"/>
      <c r="E194" s="10" t="s">
        <v>19</v>
      </c>
      <c r="F194" s="8"/>
      <c r="G194" s="12">
        <v>30890.255526366476</v>
      </c>
      <c r="H194" s="8"/>
    </row>
    <row r="195" spans="1:8" ht="12.75">
      <c r="A195" s="23"/>
      <c r="B195" s="24"/>
      <c r="C195" s="30"/>
      <c r="D195" s="30"/>
      <c r="E195" s="10" t="s">
        <v>20</v>
      </c>
      <c r="F195" s="8"/>
      <c r="G195" s="12">
        <v>3639.8575194224154</v>
      </c>
      <c r="H195" s="8"/>
    </row>
    <row r="196" spans="1:8" ht="12.75">
      <c r="A196" s="23"/>
      <c r="B196" s="24"/>
      <c r="C196" s="30"/>
      <c r="D196" s="30"/>
      <c r="E196" s="10" t="s">
        <v>22</v>
      </c>
      <c r="F196" s="8"/>
      <c r="G196" s="12">
        <v>11259.545157928453</v>
      </c>
      <c r="H196" s="8"/>
    </row>
    <row r="197" spans="1:8" ht="12.75">
      <c r="A197" s="23"/>
      <c r="B197" s="24"/>
      <c r="C197" s="30"/>
      <c r="D197" s="30"/>
      <c r="E197" s="10" t="s">
        <v>49</v>
      </c>
      <c r="F197" s="8"/>
      <c r="G197" s="12">
        <v>1398.17636877057</v>
      </c>
      <c r="H197" s="8"/>
    </row>
    <row r="198" spans="1:8" ht="12.75">
      <c r="A198" s="23"/>
      <c r="B198" s="24"/>
      <c r="C198" s="30"/>
      <c r="D198" s="30"/>
      <c r="E198" s="10" t="s">
        <v>50</v>
      </c>
      <c r="F198" s="8"/>
      <c r="G198" s="12">
        <v>189.14994195013278</v>
      </c>
      <c r="H198" s="8"/>
    </row>
    <row r="199" spans="1:8" ht="12.75">
      <c r="A199" s="23"/>
      <c r="B199" s="24"/>
      <c r="C199" s="30"/>
      <c r="D199" s="30"/>
      <c r="E199" s="10" t="s">
        <v>24</v>
      </c>
      <c r="F199" s="8"/>
      <c r="G199" s="12">
        <v>4999.691633769233</v>
      </c>
      <c r="H199" s="8"/>
    </row>
    <row r="200" spans="1:8" ht="25.5">
      <c r="A200" s="23"/>
      <c r="B200" s="24"/>
      <c r="C200" s="30"/>
      <c r="D200" s="30"/>
      <c r="E200" s="10" t="s">
        <v>25</v>
      </c>
      <c r="F200" s="8"/>
      <c r="G200" s="12">
        <v>0</v>
      </c>
      <c r="H200" s="8"/>
    </row>
    <row r="201" spans="1:8" ht="25.5">
      <c r="A201" s="23"/>
      <c r="B201" s="24"/>
      <c r="C201" s="30"/>
      <c r="D201" s="30"/>
      <c r="E201" s="10" t="s">
        <v>28</v>
      </c>
      <c r="F201" s="8"/>
      <c r="G201" s="12">
        <v>3425.154381302274</v>
      </c>
      <c r="H201" s="8"/>
    </row>
    <row r="202" spans="1:8" ht="25.5">
      <c r="A202" s="23"/>
      <c r="B202" s="24"/>
      <c r="C202" s="30"/>
      <c r="D202" s="30"/>
      <c r="E202" s="10" t="s">
        <v>29</v>
      </c>
      <c r="F202" s="8"/>
      <c r="G202" s="12">
        <v>168.70064468472202</v>
      </c>
      <c r="H202" s="8"/>
    </row>
    <row r="203" spans="1:8" ht="25.5">
      <c r="A203" s="23"/>
      <c r="B203" s="24"/>
      <c r="C203" s="30"/>
      <c r="D203" s="30"/>
      <c r="E203" s="10" t="s">
        <v>30</v>
      </c>
      <c r="F203" s="8"/>
      <c r="G203" s="12">
        <v>771.9370891547885</v>
      </c>
      <c r="H203" s="8"/>
    </row>
    <row r="204" spans="1:8" ht="12.75">
      <c r="A204" s="23"/>
      <c r="B204" s="24"/>
      <c r="C204" s="30"/>
      <c r="D204" s="30"/>
      <c r="E204" s="10" t="s">
        <v>51</v>
      </c>
      <c r="F204" s="8"/>
      <c r="G204" s="12">
        <v>1426.2956304228874</v>
      </c>
      <c r="H204" s="8"/>
    </row>
    <row r="205" spans="1:8" ht="12.75">
      <c r="A205" s="23"/>
      <c r="B205" s="24"/>
      <c r="C205" s="30"/>
      <c r="D205" s="30"/>
      <c r="E205" s="10" t="s">
        <v>35</v>
      </c>
      <c r="F205" s="8"/>
      <c r="G205" s="12">
        <v>2085.7609927037074</v>
      </c>
      <c r="H205" s="8"/>
    </row>
    <row r="206" spans="1:8" ht="12.75">
      <c r="A206" s="23"/>
      <c r="B206" s="24"/>
      <c r="C206" s="30"/>
      <c r="D206" s="30"/>
      <c r="E206" s="10" t="s">
        <v>52</v>
      </c>
      <c r="F206" s="8"/>
      <c r="G206" s="12">
        <v>0</v>
      </c>
      <c r="H206" s="8"/>
    </row>
    <row r="207" spans="1:8" ht="12.75">
      <c r="A207" s="26"/>
      <c r="B207" s="27"/>
      <c r="C207" s="31"/>
      <c r="D207" s="31"/>
      <c r="E207" s="10" t="s">
        <v>53</v>
      </c>
      <c r="F207" s="8"/>
      <c r="G207" s="12">
        <v>10732.964615616624</v>
      </c>
      <c r="H207" s="8"/>
    </row>
    <row r="208" spans="1:8" ht="51">
      <c r="A208" s="20">
        <v>9</v>
      </c>
      <c r="B208" s="21" t="s">
        <v>84</v>
      </c>
      <c r="C208" s="29" t="s">
        <v>63</v>
      </c>
      <c r="D208" s="29" t="s">
        <v>64</v>
      </c>
      <c r="E208" s="10" t="s">
        <v>13</v>
      </c>
      <c r="F208" s="8"/>
      <c r="G208" s="12">
        <v>4515.317547666491</v>
      </c>
      <c r="H208" s="8"/>
    </row>
    <row r="209" spans="1:8" ht="12.75">
      <c r="A209" s="23"/>
      <c r="B209" s="24"/>
      <c r="C209" s="30"/>
      <c r="D209" s="30"/>
      <c r="E209" s="10" t="s">
        <v>44</v>
      </c>
      <c r="F209" s="8"/>
      <c r="G209" s="12">
        <v>0</v>
      </c>
      <c r="H209" s="8"/>
    </row>
    <row r="210" spans="1:8" ht="25.5">
      <c r="A210" s="23"/>
      <c r="B210" s="24"/>
      <c r="C210" s="30"/>
      <c r="D210" s="30"/>
      <c r="E210" s="10" t="s">
        <v>45</v>
      </c>
      <c r="F210" s="8"/>
      <c r="G210" s="12">
        <v>0</v>
      </c>
      <c r="H210" s="8"/>
    </row>
    <row r="211" spans="1:8" ht="25.5">
      <c r="A211" s="23"/>
      <c r="B211" s="24"/>
      <c r="C211" s="30"/>
      <c r="D211" s="30"/>
      <c r="E211" s="10" t="s">
        <v>14</v>
      </c>
      <c r="F211" s="8"/>
      <c r="G211" s="12">
        <v>2506.7656838151042</v>
      </c>
      <c r="H211" s="8"/>
    </row>
    <row r="212" spans="1:8" ht="12.75">
      <c r="A212" s="23"/>
      <c r="B212" s="24"/>
      <c r="C212" s="30"/>
      <c r="D212" s="30"/>
      <c r="E212" s="10" t="s">
        <v>46</v>
      </c>
      <c r="F212" s="8"/>
      <c r="G212" s="12">
        <v>0</v>
      </c>
      <c r="H212" s="8"/>
    </row>
    <row r="213" spans="1:8" ht="12.75">
      <c r="A213" s="23"/>
      <c r="B213" s="24"/>
      <c r="C213" s="30"/>
      <c r="D213" s="30"/>
      <c r="E213" s="10" t="s">
        <v>15</v>
      </c>
      <c r="F213" s="8"/>
      <c r="G213" s="12">
        <v>169.0627687016337</v>
      </c>
      <c r="H213" s="8"/>
    </row>
    <row r="214" spans="1:8" ht="12.75">
      <c r="A214" s="23"/>
      <c r="B214" s="24"/>
      <c r="C214" s="30"/>
      <c r="D214" s="30"/>
      <c r="E214" s="10" t="s">
        <v>16</v>
      </c>
      <c r="F214" s="8"/>
      <c r="G214" s="12">
        <v>0</v>
      </c>
      <c r="H214" s="8"/>
    </row>
    <row r="215" spans="1:8" ht="12.75">
      <c r="A215" s="23"/>
      <c r="B215" s="24"/>
      <c r="C215" s="30"/>
      <c r="D215" s="30"/>
      <c r="E215" s="10" t="s">
        <v>47</v>
      </c>
      <c r="F215" s="8"/>
      <c r="G215" s="12">
        <v>0</v>
      </c>
      <c r="H215" s="8"/>
    </row>
    <row r="216" spans="1:8" ht="12.75">
      <c r="A216" s="23"/>
      <c r="B216" s="24"/>
      <c r="C216" s="30"/>
      <c r="D216" s="30"/>
      <c r="E216" s="10" t="s">
        <v>48</v>
      </c>
      <c r="F216" s="8"/>
      <c r="G216" s="12">
        <v>450.3326995268925</v>
      </c>
      <c r="H216" s="8"/>
    </row>
    <row r="217" spans="1:8" ht="12.75">
      <c r="A217" s="23"/>
      <c r="B217" s="24"/>
      <c r="C217" s="30"/>
      <c r="D217" s="30"/>
      <c r="E217" s="10" t="s">
        <v>18</v>
      </c>
      <c r="F217" s="8"/>
      <c r="G217" s="12">
        <v>0</v>
      </c>
      <c r="H217" s="8"/>
    </row>
    <row r="218" spans="1:8" ht="12.75">
      <c r="A218" s="23"/>
      <c r="B218" s="24"/>
      <c r="C218" s="30"/>
      <c r="D218" s="30"/>
      <c r="E218" s="10" t="s">
        <v>19</v>
      </c>
      <c r="F218" s="8"/>
      <c r="G218" s="12">
        <v>9040.359186156793</v>
      </c>
      <c r="H218" s="8"/>
    </row>
    <row r="219" spans="1:8" ht="12.75">
      <c r="A219" s="23"/>
      <c r="B219" s="24"/>
      <c r="C219" s="30"/>
      <c r="D219" s="30"/>
      <c r="E219" s="10" t="s">
        <v>20</v>
      </c>
      <c r="F219" s="8"/>
      <c r="G219" s="12">
        <v>1065.2427052254593</v>
      </c>
      <c r="H219" s="8"/>
    </row>
    <row r="220" spans="1:8" ht="12.75">
      <c r="A220" s="23"/>
      <c r="B220" s="24"/>
      <c r="C220" s="30"/>
      <c r="D220" s="30"/>
      <c r="E220" s="10" t="s">
        <v>22</v>
      </c>
      <c r="F220" s="8"/>
      <c r="G220" s="12">
        <v>3295.224683834107</v>
      </c>
      <c r="H220" s="8"/>
    </row>
    <row r="221" spans="1:8" ht="12.75">
      <c r="A221" s="23"/>
      <c r="B221" s="24"/>
      <c r="C221" s="30"/>
      <c r="D221" s="30"/>
      <c r="E221" s="10" t="s">
        <v>49</v>
      </c>
      <c r="F221" s="8"/>
      <c r="G221" s="12">
        <v>409.19106572276314</v>
      </c>
      <c r="H221" s="8"/>
    </row>
    <row r="222" spans="1:8" ht="12.75">
      <c r="A222" s="23"/>
      <c r="B222" s="24"/>
      <c r="C222" s="30"/>
      <c r="D222" s="30"/>
      <c r="E222" s="10" t="s">
        <v>50</v>
      </c>
      <c r="F222" s="8"/>
      <c r="G222" s="12">
        <v>55.35672613035996</v>
      </c>
      <c r="H222" s="8"/>
    </row>
    <row r="223" spans="1:8" ht="12.75">
      <c r="A223" s="23"/>
      <c r="B223" s="24"/>
      <c r="C223" s="30"/>
      <c r="D223" s="30"/>
      <c r="E223" s="10" t="s">
        <v>24</v>
      </c>
      <c r="F223" s="8"/>
      <c r="G223" s="12">
        <v>1463.2125056627387</v>
      </c>
      <c r="H223" s="8"/>
    </row>
    <row r="224" spans="1:8" ht="25.5">
      <c r="A224" s="23"/>
      <c r="B224" s="24"/>
      <c r="C224" s="30"/>
      <c r="D224" s="30"/>
      <c r="E224" s="10" t="s">
        <v>25</v>
      </c>
      <c r="F224" s="8"/>
      <c r="G224" s="12">
        <v>0</v>
      </c>
      <c r="H224" s="8"/>
    </row>
    <row r="225" spans="1:8" ht="25.5">
      <c r="A225" s="23"/>
      <c r="B225" s="24"/>
      <c r="C225" s="30"/>
      <c r="D225" s="30"/>
      <c r="E225" s="10" t="s">
        <v>28</v>
      </c>
      <c r="F225" s="8"/>
      <c r="G225" s="12">
        <v>1002.4075666380049</v>
      </c>
      <c r="H225" s="8"/>
    </row>
    <row r="226" spans="1:8" ht="25.5">
      <c r="A226" s="23"/>
      <c r="B226" s="24"/>
      <c r="C226" s="30"/>
      <c r="D226" s="30"/>
      <c r="E226" s="10" t="s">
        <v>29</v>
      </c>
      <c r="F226" s="8"/>
      <c r="G226" s="12">
        <v>49.372023536170936</v>
      </c>
      <c r="H226" s="8"/>
    </row>
    <row r="227" spans="1:8" ht="25.5">
      <c r="A227" s="23"/>
      <c r="B227" s="24"/>
      <c r="C227" s="30"/>
      <c r="D227" s="30"/>
      <c r="E227" s="10" t="s">
        <v>30</v>
      </c>
      <c r="F227" s="8"/>
      <c r="G227" s="12">
        <v>225.915533431539</v>
      </c>
      <c r="H227" s="8"/>
    </row>
    <row r="228" spans="1:8" ht="12.75">
      <c r="A228" s="23"/>
      <c r="B228" s="24"/>
      <c r="C228" s="30"/>
      <c r="D228" s="30"/>
      <c r="E228" s="10" t="s">
        <v>51</v>
      </c>
      <c r="F228" s="8"/>
      <c r="G228" s="12">
        <v>417.420464316423</v>
      </c>
      <c r="H228" s="8"/>
    </row>
    <row r="229" spans="1:8" ht="12.75">
      <c r="A229" s="23"/>
      <c r="B229" s="24"/>
      <c r="C229" s="30"/>
      <c r="D229" s="30"/>
      <c r="E229" s="10" t="s">
        <v>35</v>
      </c>
      <c r="F229" s="8"/>
      <c r="G229" s="12">
        <v>610.419960249984</v>
      </c>
      <c r="H229" s="8"/>
    </row>
    <row r="230" spans="1:8" ht="12.75">
      <c r="A230" s="23"/>
      <c r="B230" s="24"/>
      <c r="C230" s="30"/>
      <c r="D230" s="30"/>
      <c r="E230" s="10" t="s">
        <v>52</v>
      </c>
      <c r="F230" s="8"/>
      <c r="G230" s="12">
        <v>0</v>
      </c>
      <c r="H230" s="8"/>
    </row>
    <row r="231" spans="1:8" ht="12.75">
      <c r="A231" s="26"/>
      <c r="B231" s="27"/>
      <c r="C231" s="31"/>
      <c r="D231" s="31"/>
      <c r="E231" s="10" t="s">
        <v>53</v>
      </c>
      <c r="F231" s="8"/>
      <c r="G231" s="12">
        <v>3141.1153324602783</v>
      </c>
      <c r="H231" s="8"/>
    </row>
    <row r="232" spans="1:8" ht="51">
      <c r="A232" s="20">
        <v>10</v>
      </c>
      <c r="B232" s="21" t="s">
        <v>85</v>
      </c>
      <c r="C232" s="29" t="s">
        <v>63</v>
      </c>
      <c r="D232" s="29" t="s">
        <v>65</v>
      </c>
      <c r="E232" s="10" t="s">
        <v>13</v>
      </c>
      <c r="F232" s="8"/>
      <c r="G232" s="12">
        <v>1415.4600462904361</v>
      </c>
      <c r="H232" s="8"/>
    </row>
    <row r="233" spans="1:8" ht="12.75">
      <c r="A233" s="23"/>
      <c r="B233" s="24"/>
      <c r="C233" s="30"/>
      <c r="D233" s="30"/>
      <c r="E233" s="10" t="s">
        <v>44</v>
      </c>
      <c r="F233" s="8"/>
      <c r="G233" s="12">
        <v>0</v>
      </c>
      <c r="H233" s="8"/>
    </row>
    <row r="234" spans="1:8" ht="25.5">
      <c r="A234" s="23"/>
      <c r="B234" s="24"/>
      <c r="C234" s="30"/>
      <c r="D234" s="30"/>
      <c r="E234" s="10" t="s">
        <v>45</v>
      </c>
      <c r="F234" s="8"/>
      <c r="G234" s="12">
        <v>0</v>
      </c>
      <c r="H234" s="8"/>
    </row>
    <row r="235" spans="1:8" ht="25.5">
      <c r="A235" s="23"/>
      <c r="B235" s="24"/>
      <c r="C235" s="30"/>
      <c r="D235" s="30"/>
      <c r="E235" s="10" t="s">
        <v>14</v>
      </c>
      <c r="F235" s="8"/>
      <c r="G235" s="12">
        <v>785.8199635784025</v>
      </c>
      <c r="H235" s="8"/>
    </row>
    <row r="236" spans="1:8" ht="12.75">
      <c r="A236" s="23"/>
      <c r="B236" s="24"/>
      <c r="C236" s="30"/>
      <c r="D236" s="30"/>
      <c r="E236" s="10" t="s">
        <v>46</v>
      </c>
      <c r="F236" s="8"/>
      <c r="G236" s="12">
        <v>0</v>
      </c>
      <c r="H236" s="8"/>
    </row>
    <row r="237" spans="1:8" ht="12.75">
      <c r="A237" s="23"/>
      <c r="B237" s="24"/>
      <c r="C237" s="30"/>
      <c r="D237" s="30"/>
      <c r="E237" s="10" t="s">
        <v>15</v>
      </c>
      <c r="F237" s="8"/>
      <c r="G237" s="12">
        <v>52.997733135308366</v>
      </c>
      <c r="H237" s="8"/>
    </row>
    <row r="238" spans="1:8" ht="12.75">
      <c r="A238" s="23"/>
      <c r="B238" s="24"/>
      <c r="C238" s="30"/>
      <c r="D238" s="30"/>
      <c r="E238" s="10" t="s">
        <v>16</v>
      </c>
      <c r="F238" s="8"/>
      <c r="G238" s="12">
        <v>0</v>
      </c>
      <c r="H238" s="8"/>
    </row>
    <row r="239" spans="1:8" ht="12.75">
      <c r="A239" s="23"/>
      <c r="B239" s="24"/>
      <c r="C239" s="30"/>
      <c r="D239" s="30"/>
      <c r="E239" s="10" t="s">
        <v>47</v>
      </c>
      <c r="F239" s="8"/>
      <c r="G239" s="12">
        <v>0</v>
      </c>
      <c r="H239" s="8"/>
    </row>
    <row r="240" spans="1:8" ht="12.75">
      <c r="A240" s="23"/>
      <c r="B240" s="24"/>
      <c r="C240" s="30"/>
      <c r="D240" s="30"/>
      <c r="E240" s="10" t="s">
        <v>48</v>
      </c>
      <c r="F240" s="8"/>
      <c r="G240" s="12">
        <v>141.17012524353999</v>
      </c>
      <c r="H240" s="8"/>
    </row>
    <row r="241" spans="1:8" ht="12.75">
      <c r="A241" s="23"/>
      <c r="B241" s="24"/>
      <c r="C241" s="30"/>
      <c r="D241" s="30"/>
      <c r="E241" s="10" t="s">
        <v>18</v>
      </c>
      <c r="F241" s="8"/>
      <c r="G241" s="12">
        <v>0</v>
      </c>
      <c r="H241" s="8"/>
    </row>
    <row r="242" spans="1:8" ht="12.75">
      <c r="A242" s="23"/>
      <c r="B242" s="24"/>
      <c r="C242" s="30"/>
      <c r="D242" s="30"/>
      <c r="E242" s="10" t="s">
        <v>19</v>
      </c>
      <c r="F242" s="8"/>
      <c r="G242" s="12">
        <v>2833.9683969143553</v>
      </c>
      <c r="H242" s="8"/>
    </row>
    <row r="243" spans="1:8" ht="12.75">
      <c r="A243" s="23"/>
      <c r="B243" s="24"/>
      <c r="C243" s="30"/>
      <c r="D243" s="30"/>
      <c r="E243" s="10" t="s">
        <v>20</v>
      </c>
      <c r="F243" s="8"/>
      <c r="G243" s="12">
        <v>333.93188251581796</v>
      </c>
      <c r="H243" s="8"/>
    </row>
    <row r="244" spans="1:8" ht="12.75">
      <c r="A244" s="23"/>
      <c r="B244" s="24"/>
      <c r="C244" s="30"/>
      <c r="D244" s="30"/>
      <c r="E244" s="10" t="s">
        <v>22</v>
      </c>
      <c r="F244" s="8"/>
      <c r="G244" s="12">
        <v>1032.9857943053628</v>
      </c>
      <c r="H244" s="8"/>
    </row>
    <row r="245" spans="1:8" ht="12.75">
      <c r="A245" s="23"/>
      <c r="B245" s="24"/>
      <c r="C245" s="30"/>
      <c r="D245" s="30"/>
      <c r="E245" s="10" t="s">
        <v>49</v>
      </c>
      <c r="F245" s="8"/>
      <c r="G245" s="12">
        <v>128.27306135509815</v>
      </c>
      <c r="H245" s="8"/>
    </row>
    <row r="246" spans="1:8" ht="12.75">
      <c r="A246" s="23"/>
      <c r="B246" s="24"/>
      <c r="C246" s="30"/>
      <c r="D246" s="30"/>
      <c r="E246" s="10" t="s">
        <v>50</v>
      </c>
      <c r="F246" s="8"/>
      <c r="G246" s="12">
        <v>17.35320568349842</v>
      </c>
      <c r="H246" s="8"/>
    </row>
    <row r="247" spans="1:8" ht="12.75">
      <c r="A247" s="23"/>
      <c r="B247" s="24"/>
      <c r="C247" s="30"/>
      <c r="D247" s="30"/>
      <c r="E247" s="10" t="s">
        <v>24</v>
      </c>
      <c r="F247" s="8"/>
      <c r="G247" s="12">
        <v>458.68730585038827</v>
      </c>
      <c r="H247" s="8"/>
    </row>
    <row r="248" spans="1:8" ht="25.5">
      <c r="A248" s="23"/>
      <c r="B248" s="24"/>
      <c r="C248" s="30"/>
      <c r="D248" s="30"/>
      <c r="E248" s="10" t="s">
        <v>25</v>
      </c>
      <c r="F248" s="8"/>
      <c r="G248" s="12">
        <v>0</v>
      </c>
      <c r="H248" s="8"/>
    </row>
    <row r="249" spans="1:8" ht="25.5">
      <c r="A249" s="23"/>
      <c r="B249" s="24"/>
      <c r="C249" s="30"/>
      <c r="D249" s="30"/>
      <c r="E249" s="10" t="s">
        <v>28</v>
      </c>
      <c r="F249" s="8"/>
      <c r="G249" s="12">
        <v>314.2343469084655</v>
      </c>
      <c r="H249" s="8"/>
    </row>
    <row r="250" spans="1:8" ht="25.5">
      <c r="A250" s="23"/>
      <c r="B250" s="24"/>
      <c r="C250" s="30"/>
      <c r="D250" s="30"/>
      <c r="E250" s="10" t="s">
        <v>29</v>
      </c>
      <c r="F250" s="8"/>
      <c r="G250" s="12">
        <v>15.477123365570826</v>
      </c>
      <c r="H250" s="8"/>
    </row>
    <row r="251" spans="1:8" ht="25.5">
      <c r="A251" s="23"/>
      <c r="B251" s="24"/>
      <c r="C251" s="30"/>
      <c r="D251" s="30"/>
      <c r="E251" s="10" t="s">
        <v>30</v>
      </c>
      <c r="F251" s="8"/>
      <c r="G251" s="12">
        <v>70.81991643621913</v>
      </c>
      <c r="H251" s="8"/>
    </row>
    <row r="252" spans="1:8" ht="12.75">
      <c r="A252" s="23"/>
      <c r="B252" s="24"/>
      <c r="C252" s="30"/>
      <c r="D252" s="30"/>
      <c r="E252" s="10" t="s">
        <v>51</v>
      </c>
      <c r="F252" s="8"/>
      <c r="G252" s="12">
        <v>130.85281013054012</v>
      </c>
      <c r="H252" s="8"/>
    </row>
    <row r="253" spans="1:8" ht="12.75">
      <c r="A253" s="23"/>
      <c r="B253" s="24"/>
      <c r="C253" s="30"/>
      <c r="D253" s="30"/>
      <c r="E253" s="10" t="s">
        <v>35</v>
      </c>
      <c r="F253" s="8"/>
      <c r="G253" s="12">
        <v>191.35421951410154</v>
      </c>
      <c r="H253" s="8"/>
    </row>
    <row r="254" spans="1:8" ht="12.75">
      <c r="A254" s="23"/>
      <c r="B254" s="24"/>
      <c r="C254" s="30"/>
      <c r="D254" s="30"/>
      <c r="E254" s="10" t="s">
        <v>52</v>
      </c>
      <c r="F254" s="8"/>
      <c r="G254" s="12">
        <v>0</v>
      </c>
      <c r="H254" s="8"/>
    </row>
    <row r="255" spans="1:8" ht="12.75">
      <c r="A255" s="26"/>
      <c r="B255" s="27"/>
      <c r="C255" s="31"/>
      <c r="D255" s="31"/>
      <c r="E255" s="10" t="s">
        <v>53</v>
      </c>
      <c r="F255" s="8"/>
      <c r="G255" s="12">
        <v>984.6756528088646</v>
      </c>
      <c r="H255" s="8"/>
    </row>
    <row r="256" spans="1:8" ht="51">
      <c r="A256" s="20">
        <v>11</v>
      </c>
      <c r="B256" s="21" t="s">
        <v>86</v>
      </c>
      <c r="C256" s="29" t="s">
        <v>63</v>
      </c>
      <c r="D256" s="29" t="s">
        <v>66</v>
      </c>
      <c r="E256" s="10" t="s">
        <v>13</v>
      </c>
      <c r="F256" s="8"/>
      <c r="G256" s="12">
        <v>1533.4150501479726</v>
      </c>
      <c r="H256" s="8"/>
    </row>
    <row r="257" spans="1:8" ht="12.75">
      <c r="A257" s="23"/>
      <c r="B257" s="24"/>
      <c r="C257" s="30"/>
      <c r="D257" s="30"/>
      <c r="E257" s="10" t="s">
        <v>44</v>
      </c>
      <c r="F257" s="8"/>
      <c r="G257" s="12">
        <v>0</v>
      </c>
      <c r="H257" s="8"/>
    </row>
    <row r="258" spans="1:8" ht="25.5">
      <c r="A258" s="23"/>
      <c r="B258" s="24"/>
      <c r="C258" s="30"/>
      <c r="D258" s="30"/>
      <c r="E258" s="10" t="s">
        <v>45</v>
      </c>
      <c r="F258" s="8"/>
      <c r="G258" s="12">
        <v>0</v>
      </c>
      <c r="H258" s="8"/>
    </row>
    <row r="259" spans="1:8" ht="25.5">
      <c r="A259" s="23"/>
      <c r="B259" s="24"/>
      <c r="C259" s="30"/>
      <c r="D259" s="30"/>
      <c r="E259" s="10" t="s">
        <v>14</v>
      </c>
      <c r="F259" s="8"/>
      <c r="G259" s="12">
        <v>851.3049605432694</v>
      </c>
      <c r="H259" s="8"/>
    </row>
    <row r="260" spans="1:8" ht="12.75">
      <c r="A260" s="23"/>
      <c r="B260" s="24"/>
      <c r="C260" s="30"/>
      <c r="D260" s="30"/>
      <c r="E260" s="10" t="s">
        <v>46</v>
      </c>
      <c r="F260" s="8"/>
      <c r="G260" s="12">
        <v>0</v>
      </c>
      <c r="H260" s="8"/>
    </row>
    <row r="261" spans="1:8" ht="12.75">
      <c r="A261" s="23"/>
      <c r="B261" s="24"/>
      <c r="C261" s="30"/>
      <c r="D261" s="30"/>
      <c r="E261" s="10" t="s">
        <v>15</v>
      </c>
      <c r="F261" s="8"/>
      <c r="G261" s="12">
        <v>57.414210896584066</v>
      </c>
      <c r="H261" s="8"/>
    </row>
    <row r="262" spans="1:8" ht="12.75">
      <c r="A262" s="23"/>
      <c r="B262" s="24"/>
      <c r="C262" s="30"/>
      <c r="D262" s="30"/>
      <c r="E262" s="10" t="s">
        <v>16</v>
      </c>
      <c r="F262" s="8"/>
      <c r="G262" s="12">
        <v>0</v>
      </c>
      <c r="H262" s="8"/>
    </row>
    <row r="263" spans="1:8" ht="12.75">
      <c r="A263" s="23"/>
      <c r="B263" s="24"/>
      <c r="C263" s="30"/>
      <c r="D263" s="30"/>
      <c r="E263" s="10" t="s">
        <v>47</v>
      </c>
      <c r="F263" s="8"/>
      <c r="G263" s="12">
        <v>0</v>
      </c>
      <c r="H263" s="8"/>
    </row>
    <row r="264" spans="1:8" ht="12.75">
      <c r="A264" s="23"/>
      <c r="B264" s="24"/>
      <c r="C264" s="30"/>
      <c r="D264" s="30"/>
      <c r="E264" s="10" t="s">
        <v>48</v>
      </c>
      <c r="F264" s="8"/>
      <c r="G264" s="12">
        <v>152.9343023471683</v>
      </c>
      <c r="H264" s="8"/>
    </row>
    <row r="265" spans="1:8" ht="12.75">
      <c r="A265" s="23"/>
      <c r="B265" s="24"/>
      <c r="C265" s="30"/>
      <c r="D265" s="30"/>
      <c r="E265" s="10" t="s">
        <v>18</v>
      </c>
      <c r="F265" s="8"/>
      <c r="G265" s="12">
        <v>0</v>
      </c>
      <c r="H265" s="8"/>
    </row>
    <row r="266" spans="1:8" ht="12.75">
      <c r="A266" s="23"/>
      <c r="B266" s="24"/>
      <c r="C266" s="30"/>
      <c r="D266" s="30"/>
      <c r="E266" s="10" t="s">
        <v>19</v>
      </c>
      <c r="F266" s="8"/>
      <c r="G266" s="12">
        <v>3070.132429990552</v>
      </c>
      <c r="H266" s="8"/>
    </row>
    <row r="267" spans="1:8" ht="12.75">
      <c r="A267" s="23"/>
      <c r="B267" s="24"/>
      <c r="C267" s="30"/>
      <c r="D267" s="30"/>
      <c r="E267" s="10" t="s">
        <v>20</v>
      </c>
      <c r="F267" s="8"/>
      <c r="G267" s="12">
        <v>361.75953939213616</v>
      </c>
      <c r="H267" s="8"/>
    </row>
    <row r="268" spans="1:8" ht="12.75">
      <c r="A268" s="23"/>
      <c r="B268" s="24"/>
      <c r="C268" s="30"/>
      <c r="D268" s="30"/>
      <c r="E268" s="10" t="s">
        <v>22</v>
      </c>
      <c r="F268" s="8"/>
      <c r="G268" s="12">
        <v>1119.0679438308098</v>
      </c>
      <c r="H268" s="8"/>
    </row>
    <row r="269" spans="1:8" ht="12.75">
      <c r="A269" s="23"/>
      <c r="B269" s="24"/>
      <c r="C269" s="30"/>
      <c r="D269" s="30"/>
      <c r="E269" s="10" t="s">
        <v>49</v>
      </c>
      <c r="F269" s="8"/>
      <c r="G269" s="12">
        <v>138.96248313468968</v>
      </c>
      <c r="H269" s="8"/>
    </row>
    <row r="270" spans="1:8" ht="12.75">
      <c r="A270" s="23"/>
      <c r="B270" s="24"/>
      <c r="C270" s="30"/>
      <c r="D270" s="30"/>
      <c r="E270" s="10" t="s">
        <v>50</v>
      </c>
      <c r="F270" s="8"/>
      <c r="G270" s="12">
        <v>18.79930615712329</v>
      </c>
      <c r="H270" s="8"/>
    </row>
    <row r="271" spans="1:8" ht="12.75">
      <c r="A271" s="23"/>
      <c r="B271" s="24"/>
      <c r="C271" s="30"/>
      <c r="D271" s="30"/>
      <c r="E271" s="10" t="s">
        <v>24</v>
      </c>
      <c r="F271" s="8"/>
      <c r="G271" s="12">
        <v>496.9112480045874</v>
      </c>
      <c r="H271" s="8"/>
    </row>
    <row r="272" spans="1:8" ht="25.5">
      <c r="A272" s="23"/>
      <c r="B272" s="24"/>
      <c r="C272" s="30"/>
      <c r="D272" s="30"/>
      <c r="E272" s="10" t="s">
        <v>25</v>
      </c>
      <c r="F272" s="8"/>
      <c r="G272" s="12">
        <v>0</v>
      </c>
      <c r="H272" s="8"/>
    </row>
    <row r="273" spans="1:8" ht="25.5">
      <c r="A273" s="23"/>
      <c r="B273" s="24"/>
      <c r="C273" s="30"/>
      <c r="D273" s="30"/>
      <c r="E273" s="10" t="s">
        <v>28</v>
      </c>
      <c r="F273" s="8"/>
      <c r="G273" s="12">
        <v>340.420542484171</v>
      </c>
      <c r="H273" s="8"/>
    </row>
    <row r="274" spans="1:8" ht="25.5">
      <c r="A274" s="23"/>
      <c r="B274" s="24"/>
      <c r="C274" s="30"/>
      <c r="D274" s="30"/>
      <c r="E274" s="10" t="s">
        <v>29</v>
      </c>
      <c r="F274" s="8"/>
      <c r="G274" s="12">
        <v>16.766883646035062</v>
      </c>
      <c r="H274" s="8"/>
    </row>
    <row r="275" spans="1:8" ht="25.5">
      <c r="A275" s="23"/>
      <c r="B275" s="24"/>
      <c r="C275" s="30"/>
      <c r="D275" s="30"/>
      <c r="E275" s="10" t="s">
        <v>30</v>
      </c>
      <c r="F275" s="8"/>
      <c r="G275" s="12">
        <v>76.72157613923738</v>
      </c>
      <c r="H275" s="8"/>
    </row>
    <row r="276" spans="1:8" ht="12.75">
      <c r="A276" s="23"/>
      <c r="B276" s="24"/>
      <c r="C276" s="30"/>
      <c r="D276" s="30"/>
      <c r="E276" s="10" t="s">
        <v>51</v>
      </c>
      <c r="F276" s="8"/>
      <c r="G276" s="12">
        <v>141.7572109747518</v>
      </c>
      <c r="H276" s="8"/>
    </row>
    <row r="277" spans="1:8" ht="12.75">
      <c r="A277" s="23"/>
      <c r="B277" s="24"/>
      <c r="C277" s="30"/>
      <c r="D277" s="30"/>
      <c r="E277" s="10" t="s">
        <v>35</v>
      </c>
      <c r="F277" s="8"/>
      <c r="G277" s="12">
        <v>207.30040447361006</v>
      </c>
      <c r="H277" s="8"/>
    </row>
    <row r="278" spans="1:8" ht="12.75">
      <c r="A278" s="23"/>
      <c r="B278" s="24"/>
      <c r="C278" s="30"/>
      <c r="D278" s="30"/>
      <c r="E278" s="10" t="s">
        <v>52</v>
      </c>
      <c r="F278" s="8"/>
      <c r="G278" s="12">
        <v>0</v>
      </c>
      <c r="H278" s="8"/>
    </row>
    <row r="279" spans="1:8" ht="12.75">
      <c r="A279" s="26"/>
      <c r="B279" s="27"/>
      <c r="C279" s="31"/>
      <c r="D279" s="31"/>
      <c r="E279" s="10" t="s">
        <v>53</v>
      </c>
      <c r="F279" s="8"/>
      <c r="G279" s="12">
        <v>1066.7319572096035</v>
      </c>
      <c r="H279" s="8"/>
    </row>
    <row r="280" spans="1:8" ht="51">
      <c r="A280" s="20">
        <v>12</v>
      </c>
      <c r="B280" s="21" t="s">
        <v>87</v>
      </c>
      <c r="C280" s="29" t="s">
        <v>63</v>
      </c>
      <c r="D280" s="29" t="s">
        <v>67</v>
      </c>
      <c r="E280" s="10" t="s">
        <v>13</v>
      </c>
      <c r="F280" s="8"/>
      <c r="G280" s="12">
        <v>7902.985258454935</v>
      </c>
      <c r="H280" s="8"/>
    </row>
    <row r="281" spans="1:8" ht="12.75">
      <c r="A281" s="23"/>
      <c r="B281" s="24"/>
      <c r="C281" s="30"/>
      <c r="D281" s="30"/>
      <c r="E281" s="10" t="s">
        <v>44</v>
      </c>
      <c r="F281" s="8"/>
      <c r="G281" s="12">
        <v>0</v>
      </c>
      <c r="H281" s="8"/>
    </row>
    <row r="282" spans="1:8" ht="25.5">
      <c r="A282" s="23"/>
      <c r="B282" s="24"/>
      <c r="C282" s="30"/>
      <c r="D282" s="30"/>
      <c r="E282" s="10" t="s">
        <v>45</v>
      </c>
      <c r="F282" s="8"/>
      <c r="G282" s="12">
        <v>0</v>
      </c>
      <c r="H282" s="8"/>
    </row>
    <row r="283" spans="1:8" ht="25.5">
      <c r="A283" s="23"/>
      <c r="B283" s="24"/>
      <c r="C283" s="30"/>
      <c r="D283" s="30"/>
      <c r="E283" s="10" t="s">
        <v>14</v>
      </c>
      <c r="F283" s="8"/>
      <c r="G283" s="12">
        <v>4387.49479664608</v>
      </c>
      <c r="H283" s="8"/>
    </row>
    <row r="284" spans="1:8" ht="12.75">
      <c r="A284" s="23"/>
      <c r="B284" s="24"/>
      <c r="C284" s="30"/>
      <c r="D284" s="30"/>
      <c r="E284" s="10" t="s">
        <v>46</v>
      </c>
      <c r="F284" s="8"/>
      <c r="G284" s="12">
        <v>0</v>
      </c>
      <c r="H284" s="8"/>
    </row>
    <row r="285" spans="1:8" ht="12.75">
      <c r="A285" s="23"/>
      <c r="B285" s="24"/>
      <c r="C285" s="30"/>
      <c r="D285" s="30"/>
      <c r="E285" s="10" t="s">
        <v>15</v>
      </c>
      <c r="F285" s="8"/>
      <c r="G285" s="12">
        <v>295.9040100054717</v>
      </c>
      <c r="H285" s="8"/>
    </row>
    <row r="286" spans="1:8" ht="12.75">
      <c r="A286" s="23"/>
      <c r="B286" s="24"/>
      <c r="C286" s="30"/>
      <c r="D286" s="30"/>
      <c r="E286" s="10" t="s">
        <v>16</v>
      </c>
      <c r="F286" s="8"/>
      <c r="G286" s="12">
        <v>0</v>
      </c>
      <c r="H286" s="8"/>
    </row>
    <row r="287" spans="1:8" ht="12.75">
      <c r="A287" s="23"/>
      <c r="B287" s="24"/>
      <c r="C287" s="30"/>
      <c r="D287" s="30"/>
      <c r="E287" s="10" t="s">
        <v>47</v>
      </c>
      <c r="F287" s="8"/>
      <c r="G287" s="12">
        <v>0</v>
      </c>
      <c r="H287" s="8"/>
    </row>
    <row r="288" spans="1:8" ht="12.75">
      <c r="A288" s="23"/>
      <c r="B288" s="24"/>
      <c r="C288" s="30"/>
      <c r="D288" s="30"/>
      <c r="E288" s="10" t="s">
        <v>48</v>
      </c>
      <c r="F288" s="8"/>
      <c r="G288" s="12">
        <v>788.1998659430982</v>
      </c>
      <c r="H288" s="8"/>
    </row>
    <row r="289" spans="1:8" ht="12.75">
      <c r="A289" s="23"/>
      <c r="B289" s="24"/>
      <c r="C289" s="30"/>
      <c r="D289" s="30"/>
      <c r="E289" s="10" t="s">
        <v>18</v>
      </c>
      <c r="F289" s="8"/>
      <c r="G289" s="12">
        <v>0</v>
      </c>
      <c r="H289" s="8"/>
    </row>
    <row r="290" spans="1:8" ht="12.75">
      <c r="A290" s="23"/>
      <c r="B290" s="24"/>
      <c r="C290" s="30"/>
      <c r="D290" s="30"/>
      <c r="E290" s="10" t="s">
        <v>19</v>
      </c>
      <c r="F290" s="8"/>
      <c r="G290" s="12">
        <v>15822.99021610515</v>
      </c>
      <c r="H290" s="8"/>
    </row>
    <row r="291" spans="1:8" ht="12.75">
      <c r="A291" s="23"/>
      <c r="B291" s="24"/>
      <c r="C291" s="30"/>
      <c r="D291" s="30"/>
      <c r="E291" s="10" t="s">
        <v>20</v>
      </c>
      <c r="F291" s="8"/>
      <c r="G291" s="12">
        <v>1864.4530107133169</v>
      </c>
      <c r="H291" s="8"/>
    </row>
    <row r="292" spans="1:8" ht="12.75">
      <c r="A292" s="23"/>
      <c r="B292" s="24"/>
      <c r="C292" s="30"/>
      <c r="D292" s="30"/>
      <c r="E292" s="10" t="s">
        <v>22</v>
      </c>
      <c r="F292" s="8"/>
      <c r="G292" s="12">
        <v>5767.5040182049415</v>
      </c>
      <c r="H292" s="8"/>
    </row>
    <row r="293" spans="1:8" ht="12.75">
      <c r="A293" s="23"/>
      <c r="B293" s="24"/>
      <c r="C293" s="30"/>
      <c r="D293" s="30"/>
      <c r="E293" s="10" t="s">
        <v>49</v>
      </c>
      <c r="F293" s="8"/>
      <c r="G293" s="12">
        <v>716.1912592326314</v>
      </c>
      <c r="H293" s="8"/>
    </row>
    <row r="294" spans="1:8" ht="12.75">
      <c r="A294" s="23"/>
      <c r="B294" s="24"/>
      <c r="C294" s="30"/>
      <c r="D294" s="30"/>
      <c r="E294" s="10" t="s">
        <v>50</v>
      </c>
      <c r="F294" s="8"/>
      <c r="G294" s="12">
        <v>96.88873173286618</v>
      </c>
      <c r="H294" s="8"/>
    </row>
    <row r="295" spans="1:8" ht="12.75">
      <c r="A295" s="23"/>
      <c r="B295" s="24"/>
      <c r="C295" s="30"/>
      <c r="D295" s="30"/>
      <c r="E295" s="10" t="s">
        <v>24</v>
      </c>
      <c r="F295" s="8"/>
      <c r="G295" s="12">
        <v>2561.0041243313344</v>
      </c>
      <c r="H295" s="8"/>
    </row>
    <row r="296" spans="1:8" ht="25.5">
      <c r="A296" s="23"/>
      <c r="B296" s="24"/>
      <c r="C296" s="30"/>
      <c r="D296" s="30"/>
      <c r="E296" s="10" t="s">
        <v>25</v>
      </c>
      <c r="F296" s="8"/>
      <c r="G296" s="12">
        <v>0</v>
      </c>
      <c r="H296" s="8"/>
    </row>
    <row r="297" spans="1:8" ht="25.5">
      <c r="A297" s="23"/>
      <c r="B297" s="24"/>
      <c r="C297" s="30"/>
      <c r="D297" s="30"/>
      <c r="E297" s="10" t="s">
        <v>28</v>
      </c>
      <c r="F297" s="8"/>
      <c r="G297" s="12">
        <v>1754.4751035722659</v>
      </c>
      <c r="H297" s="8"/>
    </row>
    <row r="298" spans="1:8" ht="25.5">
      <c r="A298" s="23"/>
      <c r="B298" s="24"/>
      <c r="C298" s="30"/>
      <c r="D298" s="30"/>
      <c r="E298" s="10" t="s">
        <v>29</v>
      </c>
      <c r="F298" s="8"/>
      <c r="G298" s="12">
        <v>86.41393879110379</v>
      </c>
      <c r="H298" s="8"/>
    </row>
    <row r="299" spans="1:8" ht="25.5">
      <c r="A299" s="23"/>
      <c r="B299" s="24"/>
      <c r="C299" s="30"/>
      <c r="D299" s="30"/>
      <c r="E299" s="10" t="s">
        <v>30</v>
      </c>
      <c r="F299" s="8"/>
      <c r="G299" s="12">
        <v>395.41120010222346</v>
      </c>
      <c r="H299" s="8"/>
    </row>
    <row r="300" spans="1:8" ht="12.75">
      <c r="A300" s="23"/>
      <c r="B300" s="24"/>
      <c r="C300" s="30"/>
      <c r="D300" s="30"/>
      <c r="E300" s="10" t="s">
        <v>51</v>
      </c>
      <c r="F300" s="8"/>
      <c r="G300" s="12">
        <v>730.5948565621824</v>
      </c>
      <c r="H300" s="8"/>
    </row>
    <row r="301" spans="1:8" ht="12.75">
      <c r="A301" s="23"/>
      <c r="B301" s="24"/>
      <c r="C301" s="30"/>
      <c r="D301" s="30"/>
      <c r="E301" s="10" t="s">
        <v>35</v>
      </c>
      <c r="F301" s="8"/>
      <c r="G301" s="12">
        <v>1068.3943922870671</v>
      </c>
      <c r="H301" s="8"/>
    </row>
    <row r="302" spans="1:8" ht="12.75">
      <c r="A302" s="23"/>
      <c r="B302" s="24"/>
      <c r="C302" s="30"/>
      <c r="D302" s="30"/>
      <c r="E302" s="10" t="s">
        <v>52</v>
      </c>
      <c r="F302" s="8"/>
      <c r="G302" s="12">
        <v>0</v>
      </c>
      <c r="H302" s="8"/>
    </row>
    <row r="303" spans="1:8" ht="12.75">
      <c r="A303" s="26"/>
      <c r="B303" s="27"/>
      <c r="C303" s="31"/>
      <c r="D303" s="31"/>
      <c r="E303" s="10" t="s">
        <v>53</v>
      </c>
      <c r="F303" s="8"/>
      <c r="G303" s="12">
        <v>5497.772394849495</v>
      </c>
      <c r="H303" s="8"/>
    </row>
    <row r="304" spans="1:8" ht="51">
      <c r="A304" s="20">
        <v>13</v>
      </c>
      <c r="B304" s="21" t="s">
        <v>88</v>
      </c>
      <c r="C304" s="29"/>
      <c r="D304" s="29"/>
      <c r="E304" s="10" t="s">
        <v>13</v>
      </c>
      <c r="F304" s="8"/>
      <c r="G304" s="12">
        <v>103092.67337148677</v>
      </c>
      <c r="H304" s="8"/>
    </row>
    <row r="305" spans="1:8" ht="12.75">
      <c r="A305" s="23"/>
      <c r="B305" s="24"/>
      <c r="C305" s="30"/>
      <c r="D305" s="30"/>
      <c r="E305" s="10" t="s">
        <v>44</v>
      </c>
      <c r="F305" s="8"/>
      <c r="G305" s="12">
        <v>0</v>
      </c>
      <c r="H305" s="8"/>
    </row>
    <row r="306" spans="1:8" ht="25.5">
      <c r="A306" s="23"/>
      <c r="B306" s="24"/>
      <c r="C306" s="30"/>
      <c r="D306" s="30"/>
      <c r="E306" s="10" t="s">
        <v>45</v>
      </c>
      <c r="F306" s="8"/>
      <c r="G306" s="12">
        <v>0</v>
      </c>
      <c r="H306" s="8"/>
    </row>
    <row r="307" spans="1:8" ht="25.5">
      <c r="A307" s="23"/>
      <c r="B307" s="24"/>
      <c r="C307" s="30"/>
      <c r="D307" s="30"/>
      <c r="E307" s="10" t="s">
        <v>14</v>
      </c>
      <c r="F307" s="8"/>
      <c r="G307" s="12">
        <v>57233.887347293654</v>
      </c>
      <c r="H307" s="8"/>
    </row>
    <row r="308" spans="1:8" ht="12.75">
      <c r="A308" s="23"/>
      <c r="B308" s="24"/>
      <c r="C308" s="30"/>
      <c r="D308" s="30"/>
      <c r="E308" s="10" t="s">
        <v>46</v>
      </c>
      <c r="F308" s="8"/>
      <c r="G308" s="12">
        <v>0</v>
      </c>
      <c r="H308" s="8"/>
    </row>
    <row r="309" spans="1:8" ht="12.75">
      <c r="A309" s="23"/>
      <c r="B309" s="24"/>
      <c r="C309" s="30"/>
      <c r="D309" s="30"/>
      <c r="E309" s="10" t="s">
        <v>15</v>
      </c>
      <c r="F309" s="8"/>
      <c r="G309" s="12">
        <v>3860.0015633549597</v>
      </c>
      <c r="H309" s="8"/>
    </row>
    <row r="310" spans="1:8" ht="12.75">
      <c r="A310" s="23"/>
      <c r="B310" s="24"/>
      <c r="C310" s="30"/>
      <c r="D310" s="30"/>
      <c r="E310" s="10" t="s">
        <v>16</v>
      </c>
      <c r="F310" s="8"/>
      <c r="G310" s="12">
        <v>0</v>
      </c>
      <c r="H310" s="8"/>
    </row>
    <row r="311" spans="1:8" ht="12.75">
      <c r="A311" s="23"/>
      <c r="B311" s="24"/>
      <c r="C311" s="30"/>
      <c r="D311" s="30"/>
      <c r="E311" s="10" t="s">
        <v>47</v>
      </c>
      <c r="F311" s="8"/>
      <c r="G311" s="12">
        <v>0</v>
      </c>
      <c r="H311" s="8"/>
    </row>
    <row r="312" spans="1:8" ht="12.75">
      <c r="A312" s="23"/>
      <c r="B312" s="24"/>
      <c r="C312" s="30"/>
      <c r="D312" s="30"/>
      <c r="E312" s="10" t="s">
        <v>48</v>
      </c>
      <c r="F312" s="8"/>
      <c r="G312" s="12">
        <v>10281.890788571163</v>
      </c>
      <c r="H312" s="8"/>
    </row>
    <row r="313" spans="1:8" ht="12.75">
      <c r="A313" s="23"/>
      <c r="B313" s="24"/>
      <c r="C313" s="30"/>
      <c r="D313" s="30"/>
      <c r="E313" s="10" t="s">
        <v>18</v>
      </c>
      <c r="F313" s="8"/>
      <c r="G313" s="12">
        <v>0</v>
      </c>
      <c r="H313" s="8"/>
    </row>
    <row r="314" spans="1:8" ht="12.75">
      <c r="A314" s="23"/>
      <c r="B314" s="24"/>
      <c r="C314" s="30"/>
      <c r="D314" s="30"/>
      <c r="E314" s="10" t="s">
        <v>19</v>
      </c>
      <c r="F314" s="8"/>
      <c r="G314" s="12">
        <v>206407.36490859554</v>
      </c>
      <c r="H314" s="8"/>
    </row>
    <row r="315" spans="1:8" ht="12.75">
      <c r="A315" s="23"/>
      <c r="B315" s="24"/>
      <c r="C315" s="30"/>
      <c r="D315" s="30"/>
      <c r="E315" s="10" t="s">
        <v>20</v>
      </c>
      <c r="F315" s="8"/>
      <c r="G315" s="12">
        <v>24321.372109902077</v>
      </c>
      <c r="H315" s="8"/>
    </row>
    <row r="316" spans="1:8" ht="12.75">
      <c r="A316" s="23"/>
      <c r="B316" s="24"/>
      <c r="C316" s="30"/>
      <c r="D316" s="30"/>
      <c r="E316" s="10" t="s">
        <v>22</v>
      </c>
      <c r="F316" s="8"/>
      <c r="G316" s="12">
        <v>75235.79868524059</v>
      </c>
      <c r="H316" s="8"/>
    </row>
    <row r="317" spans="1:8" ht="12.75">
      <c r="A317" s="23"/>
      <c r="B317" s="24"/>
      <c r="C317" s="30"/>
      <c r="D317" s="30"/>
      <c r="E317" s="10" t="s">
        <v>49</v>
      </c>
      <c r="F317" s="8"/>
      <c r="G317" s="12">
        <v>9342.554635362983</v>
      </c>
      <c r="H317" s="8"/>
    </row>
    <row r="318" spans="1:8" ht="12.75">
      <c r="A318" s="23"/>
      <c r="B318" s="24"/>
      <c r="C318" s="30"/>
      <c r="D318" s="30"/>
      <c r="E318" s="10" t="s">
        <v>50</v>
      </c>
      <c r="F318" s="8"/>
      <c r="G318" s="12">
        <v>1263.891813948135</v>
      </c>
      <c r="H318" s="8"/>
    </row>
    <row r="319" spans="1:8" ht="12.75">
      <c r="A319" s="23"/>
      <c r="B319" s="24"/>
      <c r="C319" s="30"/>
      <c r="D319" s="30"/>
      <c r="E319" s="10" t="s">
        <v>24</v>
      </c>
      <c r="F319" s="8"/>
      <c r="G319" s="12">
        <v>33407.72544276995</v>
      </c>
      <c r="H319" s="8"/>
    </row>
    <row r="320" spans="1:8" ht="25.5">
      <c r="A320" s="23"/>
      <c r="B320" s="24"/>
      <c r="C320" s="30"/>
      <c r="D320" s="30"/>
      <c r="E320" s="10" t="s">
        <v>25</v>
      </c>
      <c r="F320" s="8"/>
      <c r="G320" s="12">
        <v>0</v>
      </c>
      <c r="H320" s="8"/>
    </row>
    <row r="321" spans="1:8" ht="25.5">
      <c r="A321" s="23"/>
      <c r="B321" s="24"/>
      <c r="C321" s="30"/>
      <c r="D321" s="30"/>
      <c r="E321" s="10" t="s">
        <v>28</v>
      </c>
      <c r="F321" s="8"/>
      <c r="G321" s="12">
        <v>22886.734933166576</v>
      </c>
      <c r="H321" s="8"/>
    </row>
    <row r="322" spans="1:8" ht="25.5">
      <c r="A322" s="23"/>
      <c r="B322" s="24"/>
      <c r="C322" s="30"/>
      <c r="D322" s="30"/>
      <c r="E322" s="10" t="s">
        <v>29</v>
      </c>
      <c r="F322" s="8"/>
      <c r="G322" s="12">
        <v>1127.250485125742</v>
      </c>
      <c r="H322" s="8"/>
    </row>
    <row r="323" spans="1:8" ht="25.5">
      <c r="A323" s="23"/>
      <c r="B323" s="24"/>
      <c r="C323" s="30"/>
      <c r="D323" s="30"/>
      <c r="E323" s="10" t="s">
        <v>30</v>
      </c>
      <c r="F323" s="8"/>
      <c r="G323" s="12">
        <v>5158.05058043796</v>
      </c>
      <c r="H323" s="8"/>
    </row>
    <row r="324" spans="1:8" ht="12.75">
      <c r="A324" s="23"/>
      <c r="B324" s="24"/>
      <c r="C324" s="30"/>
      <c r="D324" s="30"/>
      <c r="E324" s="10" t="s">
        <v>51</v>
      </c>
      <c r="F324" s="8"/>
      <c r="G324" s="12">
        <v>9530.446337841007</v>
      </c>
      <c r="H324" s="8"/>
    </row>
    <row r="325" spans="1:8" ht="12.75">
      <c r="A325" s="23"/>
      <c r="B325" s="24"/>
      <c r="C325" s="30"/>
      <c r="D325" s="30"/>
      <c r="E325" s="10" t="s">
        <v>35</v>
      </c>
      <c r="F325" s="8"/>
      <c r="G325" s="12">
        <v>13936.9656546104</v>
      </c>
      <c r="H325" s="8"/>
    </row>
    <row r="326" spans="1:8" ht="12.75">
      <c r="A326" s="23"/>
      <c r="B326" s="24"/>
      <c r="C326" s="30"/>
      <c r="D326" s="30"/>
      <c r="E326" s="10" t="s">
        <v>52</v>
      </c>
      <c r="F326" s="8"/>
      <c r="G326" s="12">
        <v>0</v>
      </c>
      <c r="H326" s="8"/>
    </row>
    <row r="327" spans="1:8" ht="12.75">
      <c r="A327" s="26"/>
      <c r="B327" s="27"/>
      <c r="C327" s="31"/>
      <c r="D327" s="31"/>
      <c r="E327" s="10" t="s">
        <v>53</v>
      </c>
      <c r="F327" s="8"/>
      <c r="G327" s="12">
        <v>71717.21004624564</v>
      </c>
      <c r="H327" s="8"/>
    </row>
    <row r="328" spans="1:8" ht="51">
      <c r="A328" s="20">
        <v>14</v>
      </c>
      <c r="B328" s="21" t="s">
        <v>89</v>
      </c>
      <c r="C328" s="29" t="s">
        <v>68</v>
      </c>
      <c r="D328" s="29" t="s">
        <v>69</v>
      </c>
      <c r="E328" s="10" t="s">
        <v>13</v>
      </c>
      <c r="F328" s="8"/>
      <c r="G328" s="12">
        <v>3124.6280521861377</v>
      </c>
      <c r="H328" s="8"/>
    </row>
    <row r="329" spans="1:8" ht="12.75">
      <c r="A329" s="23"/>
      <c r="B329" s="24"/>
      <c r="C329" s="30"/>
      <c r="D329" s="30"/>
      <c r="E329" s="10" t="s">
        <v>44</v>
      </c>
      <c r="F329" s="8"/>
      <c r="G329" s="12">
        <v>0</v>
      </c>
      <c r="H329" s="8"/>
    </row>
    <row r="330" spans="1:8" ht="25.5">
      <c r="A330" s="23"/>
      <c r="B330" s="24"/>
      <c r="C330" s="30"/>
      <c r="D330" s="30"/>
      <c r="E330" s="10" t="s">
        <v>45</v>
      </c>
      <c r="F330" s="8"/>
      <c r="G330" s="12">
        <v>0</v>
      </c>
      <c r="H330" s="8"/>
    </row>
    <row r="331" spans="1:8" ht="25.5">
      <c r="A331" s="23"/>
      <c r="B331" s="24"/>
      <c r="C331" s="30"/>
      <c r="D331" s="30"/>
      <c r="E331" s="10" t="s">
        <v>14</v>
      </c>
      <c r="F331" s="8"/>
      <c r="G331" s="12">
        <v>1734.6975695993237</v>
      </c>
      <c r="H331" s="8"/>
    </row>
    <row r="332" spans="1:8" ht="12.75">
      <c r="A332" s="23"/>
      <c r="B332" s="24"/>
      <c r="C332" s="30"/>
      <c r="D332" s="30"/>
      <c r="E332" s="10" t="s">
        <v>46</v>
      </c>
      <c r="F332" s="8"/>
      <c r="G332" s="12">
        <v>0</v>
      </c>
      <c r="H332" s="8"/>
    </row>
    <row r="333" spans="1:8" ht="12.75">
      <c r="A333" s="23"/>
      <c r="B333" s="24"/>
      <c r="C333" s="30"/>
      <c r="D333" s="30"/>
      <c r="E333" s="10" t="s">
        <v>15</v>
      </c>
      <c r="F333" s="8"/>
      <c r="G333" s="12">
        <v>116.99249589619322</v>
      </c>
      <c r="H333" s="8"/>
    </row>
    <row r="334" spans="1:8" ht="12.75">
      <c r="A334" s="23"/>
      <c r="B334" s="24"/>
      <c r="C334" s="30"/>
      <c r="D334" s="30"/>
      <c r="E334" s="10" t="s">
        <v>16</v>
      </c>
      <c r="F334" s="8"/>
      <c r="G334" s="12">
        <v>0</v>
      </c>
      <c r="H334" s="8"/>
    </row>
    <row r="335" spans="1:8" ht="12.75">
      <c r="A335" s="23"/>
      <c r="B335" s="24"/>
      <c r="C335" s="30"/>
      <c r="D335" s="30"/>
      <c r="E335" s="10" t="s">
        <v>47</v>
      </c>
      <c r="F335" s="8"/>
      <c r="G335" s="12">
        <v>0</v>
      </c>
      <c r="H335" s="8"/>
    </row>
    <row r="336" spans="1:8" ht="12.75">
      <c r="A336" s="23"/>
      <c r="B336" s="24"/>
      <c r="C336" s="30"/>
      <c r="D336" s="30"/>
      <c r="E336" s="10" t="s">
        <v>48</v>
      </c>
      <c r="F336" s="8"/>
      <c r="G336" s="12">
        <v>311.6330514751145</v>
      </c>
      <c r="H336" s="8"/>
    </row>
    <row r="337" spans="1:8" ht="12.75">
      <c r="A337" s="23"/>
      <c r="B337" s="24"/>
      <c r="C337" s="30"/>
      <c r="D337" s="30"/>
      <c r="E337" s="10" t="s">
        <v>18</v>
      </c>
      <c r="F337" s="8"/>
      <c r="G337" s="12">
        <v>0</v>
      </c>
      <c r="H337" s="8"/>
    </row>
    <row r="338" spans="1:8" ht="12.75">
      <c r="A338" s="23"/>
      <c r="B338" s="24"/>
      <c r="C338" s="30"/>
      <c r="D338" s="30"/>
      <c r="E338" s="10" t="s">
        <v>19</v>
      </c>
      <c r="F338" s="8"/>
      <c r="G338" s="12">
        <v>6255.985236188439</v>
      </c>
      <c r="H338" s="8"/>
    </row>
    <row r="339" spans="1:8" ht="12.75">
      <c r="A339" s="23"/>
      <c r="B339" s="24"/>
      <c r="C339" s="30"/>
      <c r="D339" s="30"/>
      <c r="E339" s="10" t="s">
        <v>20</v>
      </c>
      <c r="F339" s="8"/>
      <c r="G339" s="12">
        <v>737.154630653668</v>
      </c>
      <c r="H339" s="8"/>
    </row>
    <row r="340" spans="1:8" ht="12.75">
      <c r="A340" s="23"/>
      <c r="B340" s="24"/>
      <c r="C340" s="30"/>
      <c r="D340" s="30"/>
      <c r="E340" s="10" t="s">
        <v>22</v>
      </c>
      <c r="F340" s="8"/>
      <c r="G340" s="12">
        <v>2280.3161409290883</v>
      </c>
      <c r="H340" s="8"/>
    </row>
    <row r="341" spans="1:8" ht="12.75">
      <c r="A341" s="23"/>
      <c r="B341" s="24"/>
      <c r="C341" s="30"/>
      <c r="D341" s="30"/>
      <c r="E341" s="10" t="s">
        <v>49</v>
      </c>
      <c r="F341" s="8"/>
      <c r="G341" s="12">
        <v>283.1627829413792</v>
      </c>
      <c r="H341" s="8"/>
    </row>
    <row r="342" spans="1:8" ht="12.75">
      <c r="A342" s="23"/>
      <c r="B342" s="24"/>
      <c r="C342" s="30"/>
      <c r="D342" s="30"/>
      <c r="E342" s="10" t="s">
        <v>50</v>
      </c>
      <c r="F342" s="8"/>
      <c r="G342" s="12">
        <v>38.30720154632276</v>
      </c>
      <c r="H342" s="8"/>
    </row>
    <row r="343" spans="1:8" ht="12.75">
      <c r="A343" s="23"/>
      <c r="B343" s="24"/>
      <c r="C343" s="30"/>
      <c r="D343" s="30"/>
      <c r="E343" s="10" t="s">
        <v>24</v>
      </c>
      <c r="F343" s="8"/>
      <c r="G343" s="12">
        <v>1012.5522276647322</v>
      </c>
      <c r="H343" s="8"/>
    </row>
    <row r="344" spans="1:8" ht="25.5">
      <c r="A344" s="23"/>
      <c r="B344" s="24"/>
      <c r="C344" s="30"/>
      <c r="D344" s="30"/>
      <c r="E344" s="10" t="s">
        <v>25</v>
      </c>
      <c r="F344" s="8"/>
      <c r="G344" s="12">
        <v>0</v>
      </c>
      <c r="H344" s="8"/>
    </row>
    <row r="345" spans="1:8" ht="25.5">
      <c r="A345" s="23"/>
      <c r="B345" s="24"/>
      <c r="C345" s="30"/>
      <c r="D345" s="30"/>
      <c r="E345" s="10" t="s">
        <v>28</v>
      </c>
      <c r="F345" s="8"/>
      <c r="G345" s="12">
        <v>693.6723208004377</v>
      </c>
      <c r="H345" s="8"/>
    </row>
    <row r="346" spans="1:8" ht="25.5">
      <c r="A346" s="23"/>
      <c r="B346" s="24"/>
      <c r="C346" s="30"/>
      <c r="D346" s="30"/>
      <c r="E346" s="10" t="s">
        <v>29</v>
      </c>
      <c r="F346" s="8"/>
      <c r="G346" s="12">
        <v>34.1657498294976</v>
      </c>
      <c r="H346" s="8"/>
    </row>
    <row r="347" spans="1:8" ht="25.5">
      <c r="A347" s="23"/>
      <c r="B347" s="24"/>
      <c r="C347" s="30"/>
      <c r="D347" s="30"/>
      <c r="E347" s="10" t="s">
        <v>30</v>
      </c>
      <c r="F347" s="8"/>
      <c r="G347" s="12">
        <v>156.33496553295373</v>
      </c>
      <c r="H347" s="8"/>
    </row>
    <row r="348" spans="1:8" ht="12.75">
      <c r="A348" s="23"/>
      <c r="B348" s="24"/>
      <c r="C348" s="30"/>
      <c r="D348" s="30"/>
      <c r="E348" s="10" t="s">
        <v>51</v>
      </c>
      <c r="F348" s="8"/>
      <c r="G348" s="12">
        <v>288.85757836316736</v>
      </c>
      <c r="H348" s="8"/>
    </row>
    <row r="349" spans="1:8" ht="12.75">
      <c r="A349" s="23"/>
      <c r="B349" s="24"/>
      <c r="C349" s="30"/>
      <c r="D349" s="30"/>
      <c r="E349" s="10" t="s">
        <v>35</v>
      </c>
      <c r="F349" s="8"/>
      <c r="G349" s="12">
        <v>422.41443957737926</v>
      </c>
      <c r="H349" s="8"/>
    </row>
    <row r="350" spans="1:8" ht="12.75">
      <c r="A350" s="23"/>
      <c r="B350" s="24"/>
      <c r="C350" s="30"/>
      <c r="D350" s="30"/>
      <c r="E350" s="10" t="s">
        <v>52</v>
      </c>
      <c r="F350" s="8"/>
      <c r="G350" s="12">
        <v>0</v>
      </c>
      <c r="H350" s="8"/>
    </row>
    <row r="351" spans="1:8" ht="12.75">
      <c r="A351" s="26"/>
      <c r="B351" s="27"/>
      <c r="C351" s="31"/>
      <c r="D351" s="31"/>
      <c r="E351" s="10" t="s">
        <v>53</v>
      </c>
      <c r="F351" s="8"/>
      <c r="G351" s="12">
        <v>2173.6715035755687</v>
      </c>
      <c r="H351" s="8"/>
    </row>
    <row r="352" spans="1:8" ht="51">
      <c r="A352" s="20">
        <v>15</v>
      </c>
      <c r="B352" s="21" t="s">
        <v>90</v>
      </c>
      <c r="C352" s="29" t="s">
        <v>68</v>
      </c>
      <c r="D352" s="29" t="s">
        <v>70</v>
      </c>
      <c r="E352" s="10" t="s">
        <v>13</v>
      </c>
      <c r="F352" s="8"/>
      <c r="G352" s="12">
        <v>141.5460046290436</v>
      </c>
      <c r="H352" s="8"/>
    </row>
    <row r="353" spans="1:8" ht="12.75">
      <c r="A353" s="23"/>
      <c r="B353" s="24"/>
      <c r="C353" s="30"/>
      <c r="D353" s="30"/>
      <c r="E353" s="10" t="s">
        <v>44</v>
      </c>
      <c r="F353" s="8"/>
      <c r="G353" s="12">
        <v>0</v>
      </c>
      <c r="H353" s="8"/>
    </row>
    <row r="354" spans="1:8" ht="25.5">
      <c r="A354" s="23"/>
      <c r="B354" s="24"/>
      <c r="C354" s="30"/>
      <c r="D354" s="30"/>
      <c r="E354" s="10" t="s">
        <v>45</v>
      </c>
      <c r="F354" s="8"/>
      <c r="G354" s="12">
        <v>0</v>
      </c>
      <c r="H354" s="8"/>
    </row>
    <row r="355" spans="1:8" ht="25.5">
      <c r="A355" s="23"/>
      <c r="B355" s="24"/>
      <c r="C355" s="30"/>
      <c r="D355" s="30"/>
      <c r="E355" s="10" t="s">
        <v>14</v>
      </c>
      <c r="F355" s="8"/>
      <c r="G355" s="12">
        <v>224.8689523867856</v>
      </c>
      <c r="H355" s="8"/>
    </row>
    <row r="356" spans="1:8" ht="12.75">
      <c r="A356" s="23"/>
      <c r="B356" s="24"/>
      <c r="C356" s="30"/>
      <c r="D356" s="30"/>
      <c r="E356" s="10" t="s">
        <v>46</v>
      </c>
      <c r="F356" s="8"/>
      <c r="G356" s="12">
        <v>0</v>
      </c>
      <c r="H356" s="8"/>
    </row>
    <row r="357" spans="1:8" ht="12.75">
      <c r="A357" s="23"/>
      <c r="B357" s="24"/>
      <c r="C357" s="30"/>
      <c r="D357" s="30"/>
      <c r="E357" s="10" t="s">
        <v>15</v>
      </c>
      <c r="F357" s="8"/>
      <c r="G357" s="12">
        <v>5.299773313530837</v>
      </c>
      <c r="H357" s="8"/>
    </row>
    <row r="358" spans="1:8" ht="12.75">
      <c r="A358" s="23"/>
      <c r="B358" s="24"/>
      <c r="C358" s="30"/>
      <c r="D358" s="30"/>
      <c r="E358" s="10" t="s">
        <v>16</v>
      </c>
      <c r="F358" s="8"/>
      <c r="G358" s="12">
        <v>0</v>
      </c>
      <c r="H358" s="8"/>
    </row>
    <row r="359" spans="1:8" ht="12.75">
      <c r="A359" s="23"/>
      <c r="B359" s="24"/>
      <c r="C359" s="30"/>
      <c r="D359" s="30"/>
      <c r="E359" s="10" t="s">
        <v>47</v>
      </c>
      <c r="F359" s="8"/>
      <c r="G359" s="12">
        <v>0</v>
      </c>
      <c r="H359" s="8"/>
    </row>
    <row r="360" spans="1:8" ht="12.75">
      <c r="A360" s="23"/>
      <c r="B360" s="24"/>
      <c r="C360" s="30"/>
      <c r="D360" s="30"/>
      <c r="E360" s="10" t="s">
        <v>48</v>
      </c>
      <c r="F360" s="8"/>
      <c r="G360" s="12">
        <v>311.6330514751145</v>
      </c>
      <c r="H360" s="8"/>
    </row>
    <row r="361" spans="1:8" ht="12.75">
      <c r="A361" s="23"/>
      <c r="B361" s="24"/>
      <c r="C361" s="30"/>
      <c r="D361" s="30"/>
      <c r="E361" s="10" t="s">
        <v>18</v>
      </c>
      <c r="F361" s="8"/>
      <c r="G361" s="12">
        <v>0</v>
      </c>
      <c r="H361" s="8"/>
    </row>
    <row r="362" spans="1:8" ht="12.75">
      <c r="A362" s="23"/>
      <c r="B362" s="24"/>
      <c r="C362" s="30"/>
      <c r="D362" s="30"/>
      <c r="E362" s="10" t="s">
        <v>19</v>
      </c>
      <c r="F362" s="8"/>
      <c r="G362" s="12">
        <v>1471.9783574266164</v>
      </c>
      <c r="H362" s="8"/>
    </row>
    <row r="363" spans="1:8" ht="12.75">
      <c r="A363" s="23"/>
      <c r="B363" s="24"/>
      <c r="C363" s="30"/>
      <c r="D363" s="30"/>
      <c r="E363" s="10" t="s">
        <v>20</v>
      </c>
      <c r="F363" s="8"/>
      <c r="G363" s="12">
        <v>298.2911897094018</v>
      </c>
      <c r="H363" s="8"/>
    </row>
    <row r="364" spans="1:8" ht="12.75">
      <c r="A364" s="23"/>
      <c r="B364" s="24"/>
      <c r="C364" s="30"/>
      <c r="D364" s="30"/>
      <c r="E364" s="10" t="s">
        <v>22</v>
      </c>
      <c r="F364" s="8"/>
      <c r="G364" s="12">
        <v>461.1085664743081</v>
      </c>
      <c r="H364" s="8"/>
    </row>
    <row r="365" spans="1:8" ht="12.75">
      <c r="A365" s="23"/>
      <c r="B365" s="24"/>
      <c r="C365" s="30"/>
      <c r="D365" s="30"/>
      <c r="E365" s="10" t="s">
        <v>49</v>
      </c>
      <c r="F365" s="8"/>
      <c r="G365" s="12">
        <v>89.43027297499134</v>
      </c>
      <c r="H365" s="8"/>
    </row>
    <row r="366" spans="1:8" ht="12.75">
      <c r="A366" s="23"/>
      <c r="B366" s="24"/>
      <c r="C366" s="30"/>
      <c r="D366" s="30"/>
      <c r="E366" s="10" t="s">
        <v>50</v>
      </c>
      <c r="F366" s="8"/>
      <c r="G366" s="12">
        <v>14.09063780052428</v>
      </c>
      <c r="H366" s="8"/>
    </row>
    <row r="367" spans="1:8" ht="12.75">
      <c r="A367" s="23"/>
      <c r="B367" s="24"/>
      <c r="C367" s="30"/>
      <c r="D367" s="30"/>
      <c r="E367" s="10" t="s">
        <v>24</v>
      </c>
      <c r="F367" s="8"/>
      <c r="G367" s="12">
        <v>419.4935236859939</v>
      </c>
      <c r="H367" s="8"/>
    </row>
    <row r="368" spans="1:8" ht="25.5">
      <c r="A368" s="23"/>
      <c r="B368" s="24"/>
      <c r="C368" s="30"/>
      <c r="D368" s="30"/>
      <c r="E368" s="10" t="s">
        <v>25</v>
      </c>
      <c r="F368" s="8"/>
      <c r="G368" s="12">
        <v>0</v>
      </c>
      <c r="H368" s="8"/>
    </row>
    <row r="369" spans="1:8" ht="25.5">
      <c r="A369" s="23"/>
      <c r="B369" s="24"/>
      <c r="C369" s="30"/>
      <c r="D369" s="30"/>
      <c r="E369" s="10" t="s">
        <v>28</v>
      </c>
      <c r="F369" s="8"/>
      <c r="G369" s="12">
        <v>31.423434690846552</v>
      </c>
      <c r="H369" s="8"/>
    </row>
    <row r="370" spans="1:8" ht="25.5">
      <c r="A370" s="23"/>
      <c r="B370" s="24"/>
      <c r="C370" s="30"/>
      <c r="D370" s="30"/>
      <c r="E370" s="10" t="s">
        <v>29</v>
      </c>
      <c r="F370" s="8"/>
      <c r="G370" s="12">
        <v>34.1657498294976</v>
      </c>
      <c r="H370" s="8"/>
    </row>
    <row r="371" spans="1:8" ht="25.5">
      <c r="A371" s="23"/>
      <c r="B371" s="24"/>
      <c r="C371" s="30"/>
      <c r="D371" s="30"/>
      <c r="E371" s="10" t="s">
        <v>30</v>
      </c>
      <c r="F371" s="8"/>
      <c r="G371" s="12">
        <v>29.81577535082288</v>
      </c>
      <c r="H371" s="8"/>
    </row>
    <row r="372" spans="1:8" ht="12.75">
      <c r="A372" s="23"/>
      <c r="B372" s="24"/>
      <c r="C372" s="30"/>
      <c r="D372" s="30"/>
      <c r="E372" s="10" t="s">
        <v>51</v>
      </c>
      <c r="F372" s="8"/>
      <c r="G372" s="12">
        <v>13.085281013054013</v>
      </c>
      <c r="H372" s="8"/>
    </row>
    <row r="373" spans="1:8" ht="12.75">
      <c r="A373" s="23"/>
      <c r="B373" s="24"/>
      <c r="C373" s="30"/>
      <c r="D373" s="30"/>
      <c r="E373" s="10" t="s">
        <v>35</v>
      </c>
      <c r="F373" s="8"/>
      <c r="G373" s="12">
        <v>172.83556831966018</v>
      </c>
      <c r="H373" s="8"/>
    </row>
    <row r="374" spans="1:8" ht="12.75">
      <c r="A374" s="23"/>
      <c r="B374" s="24"/>
      <c r="C374" s="30"/>
      <c r="D374" s="30"/>
      <c r="E374" s="10" t="s">
        <v>52</v>
      </c>
      <c r="F374" s="8"/>
      <c r="G374" s="12">
        <v>0</v>
      </c>
      <c r="H374" s="8"/>
    </row>
    <row r="375" spans="1:8" ht="12.75">
      <c r="A375" s="26"/>
      <c r="B375" s="27"/>
      <c r="C375" s="31"/>
      <c r="D375" s="31"/>
      <c r="E375" s="10" t="s">
        <v>53</v>
      </c>
      <c r="F375" s="8"/>
      <c r="G375" s="12">
        <v>1345.3661803519308</v>
      </c>
      <c r="H375" s="8"/>
    </row>
    <row r="376" spans="1:8" ht="51">
      <c r="A376" s="20">
        <v>16</v>
      </c>
      <c r="B376" s="21" t="s">
        <v>91</v>
      </c>
      <c r="C376" s="29" t="s">
        <v>68</v>
      </c>
      <c r="D376" s="29" t="s">
        <v>71</v>
      </c>
      <c r="E376" s="10" t="s">
        <v>13</v>
      </c>
      <c r="F376" s="8"/>
      <c r="G376" s="12">
        <v>825.6850270027544</v>
      </c>
      <c r="H376" s="8"/>
    </row>
    <row r="377" spans="1:8" ht="12.75">
      <c r="A377" s="23"/>
      <c r="B377" s="24"/>
      <c r="C377" s="30"/>
      <c r="D377" s="30"/>
      <c r="E377" s="10" t="s">
        <v>44</v>
      </c>
      <c r="F377" s="8"/>
      <c r="G377" s="12">
        <v>0</v>
      </c>
      <c r="H377" s="8"/>
    </row>
    <row r="378" spans="1:8" ht="25.5">
      <c r="A378" s="23"/>
      <c r="B378" s="24"/>
      <c r="C378" s="30"/>
      <c r="D378" s="30"/>
      <c r="E378" s="10" t="s">
        <v>45</v>
      </c>
      <c r="F378" s="8"/>
      <c r="G378" s="12">
        <v>0</v>
      </c>
      <c r="H378" s="8"/>
    </row>
    <row r="379" spans="1:8" ht="25.5">
      <c r="A379" s="23"/>
      <c r="B379" s="24"/>
      <c r="C379" s="30"/>
      <c r="D379" s="30"/>
      <c r="E379" s="10" t="s">
        <v>14</v>
      </c>
      <c r="F379" s="8"/>
      <c r="G379" s="12">
        <v>458.3949787540681</v>
      </c>
      <c r="H379" s="8"/>
    </row>
    <row r="380" spans="1:8" ht="12.75">
      <c r="A380" s="23"/>
      <c r="B380" s="24"/>
      <c r="C380" s="30"/>
      <c r="D380" s="30"/>
      <c r="E380" s="10" t="s">
        <v>46</v>
      </c>
      <c r="F380" s="8"/>
      <c r="G380" s="12">
        <v>0</v>
      </c>
      <c r="H380" s="8"/>
    </row>
    <row r="381" spans="1:8" ht="12.75">
      <c r="A381" s="23"/>
      <c r="B381" s="24"/>
      <c r="C381" s="30"/>
      <c r="D381" s="30"/>
      <c r="E381" s="10" t="s">
        <v>15</v>
      </c>
      <c r="F381" s="8"/>
      <c r="G381" s="12">
        <v>30.915344328929883</v>
      </c>
      <c r="H381" s="8"/>
    </row>
    <row r="382" spans="1:8" ht="12.75">
      <c r="A382" s="23"/>
      <c r="B382" s="24"/>
      <c r="C382" s="30"/>
      <c r="D382" s="30"/>
      <c r="E382" s="10" t="s">
        <v>16</v>
      </c>
      <c r="F382" s="8"/>
      <c r="G382" s="12">
        <v>0</v>
      </c>
      <c r="H382" s="8"/>
    </row>
    <row r="383" spans="1:8" ht="12.75">
      <c r="A383" s="23"/>
      <c r="B383" s="24"/>
      <c r="C383" s="30"/>
      <c r="D383" s="30"/>
      <c r="E383" s="10" t="s">
        <v>47</v>
      </c>
      <c r="F383" s="8"/>
      <c r="G383" s="12">
        <v>0</v>
      </c>
      <c r="H383" s="8"/>
    </row>
    <row r="384" spans="1:8" ht="12.75">
      <c r="A384" s="23"/>
      <c r="B384" s="24"/>
      <c r="C384" s="30"/>
      <c r="D384" s="30"/>
      <c r="E384" s="10" t="s">
        <v>48</v>
      </c>
      <c r="F384" s="8"/>
      <c r="G384" s="12">
        <v>82.34923972539832</v>
      </c>
      <c r="H384" s="8"/>
    </row>
    <row r="385" spans="1:8" ht="12.75">
      <c r="A385" s="23"/>
      <c r="B385" s="24"/>
      <c r="C385" s="30"/>
      <c r="D385" s="30"/>
      <c r="E385" s="10" t="s">
        <v>18</v>
      </c>
      <c r="F385" s="8"/>
      <c r="G385" s="12">
        <v>0</v>
      </c>
      <c r="H385" s="8"/>
    </row>
    <row r="386" spans="1:8" ht="12.75">
      <c r="A386" s="23"/>
      <c r="B386" s="24"/>
      <c r="C386" s="30"/>
      <c r="D386" s="30"/>
      <c r="E386" s="10" t="s">
        <v>19</v>
      </c>
      <c r="F386" s="8"/>
      <c r="G386" s="12">
        <v>1653.1482315333737</v>
      </c>
      <c r="H386" s="8"/>
    </row>
    <row r="387" spans="1:8" ht="12.75">
      <c r="A387" s="23"/>
      <c r="B387" s="24"/>
      <c r="C387" s="30"/>
      <c r="D387" s="30"/>
      <c r="E387" s="10" t="s">
        <v>20</v>
      </c>
      <c r="F387" s="8"/>
      <c r="G387" s="12">
        <v>194.79359813422712</v>
      </c>
      <c r="H387" s="8"/>
    </row>
    <row r="388" spans="1:8" ht="12.75">
      <c r="A388" s="23"/>
      <c r="B388" s="24"/>
      <c r="C388" s="30"/>
      <c r="D388" s="30"/>
      <c r="E388" s="10" t="s">
        <v>22</v>
      </c>
      <c r="F388" s="8"/>
      <c r="G388" s="12">
        <v>602.5750466781282</v>
      </c>
      <c r="H388" s="8"/>
    </row>
    <row r="389" spans="1:8" ht="12.75">
      <c r="A389" s="23"/>
      <c r="B389" s="24"/>
      <c r="C389" s="30"/>
      <c r="D389" s="30"/>
      <c r="E389" s="10" t="s">
        <v>49</v>
      </c>
      <c r="F389" s="8"/>
      <c r="G389" s="12">
        <v>74.82595245714059</v>
      </c>
      <c r="H389" s="8"/>
    </row>
    <row r="390" spans="1:8" ht="12.75">
      <c r="A390" s="23"/>
      <c r="B390" s="24"/>
      <c r="C390" s="30"/>
      <c r="D390" s="30"/>
      <c r="E390" s="10" t="s">
        <v>50</v>
      </c>
      <c r="F390" s="8"/>
      <c r="G390" s="12">
        <v>10.122703315374078</v>
      </c>
      <c r="H390" s="8"/>
    </row>
    <row r="391" spans="1:8" ht="12.75">
      <c r="A391" s="23"/>
      <c r="B391" s="24"/>
      <c r="C391" s="30"/>
      <c r="D391" s="30"/>
      <c r="E391" s="10" t="s">
        <v>24</v>
      </c>
      <c r="F391" s="8"/>
      <c r="G391" s="12">
        <v>267.5675950793932</v>
      </c>
      <c r="H391" s="8"/>
    </row>
    <row r="392" spans="1:8" ht="25.5">
      <c r="A392" s="23"/>
      <c r="B392" s="24"/>
      <c r="C392" s="30"/>
      <c r="D392" s="30"/>
      <c r="E392" s="10" t="s">
        <v>25</v>
      </c>
      <c r="F392" s="8"/>
      <c r="G392" s="12">
        <v>0</v>
      </c>
      <c r="H392" s="8"/>
    </row>
    <row r="393" spans="1:8" ht="25.5">
      <c r="A393" s="23"/>
      <c r="B393" s="24"/>
      <c r="C393" s="30"/>
      <c r="D393" s="30"/>
      <c r="E393" s="10" t="s">
        <v>28</v>
      </c>
      <c r="F393" s="8"/>
      <c r="G393" s="12">
        <v>183.3033690299382</v>
      </c>
      <c r="H393" s="8"/>
    </row>
    <row r="394" spans="1:8" ht="25.5">
      <c r="A394" s="23"/>
      <c r="B394" s="24"/>
      <c r="C394" s="30"/>
      <c r="D394" s="30"/>
      <c r="E394" s="10" t="s">
        <v>29</v>
      </c>
      <c r="F394" s="8"/>
      <c r="G394" s="12">
        <v>9.028321963249649</v>
      </c>
      <c r="H394" s="8"/>
    </row>
    <row r="395" spans="1:8" ht="25.5">
      <c r="A395" s="23"/>
      <c r="B395" s="24"/>
      <c r="C395" s="30"/>
      <c r="D395" s="30"/>
      <c r="E395" s="10" t="s">
        <v>30</v>
      </c>
      <c r="F395" s="8"/>
      <c r="G395" s="12">
        <v>41.31161792112782</v>
      </c>
      <c r="H395" s="8"/>
    </row>
    <row r="396" spans="1:8" ht="12.75">
      <c r="A396" s="23"/>
      <c r="B396" s="24"/>
      <c r="C396" s="30"/>
      <c r="D396" s="30"/>
      <c r="E396" s="10" t="s">
        <v>51</v>
      </c>
      <c r="F396" s="8"/>
      <c r="G396" s="12">
        <v>76.33080590948174</v>
      </c>
      <c r="H396" s="8"/>
    </row>
    <row r="397" spans="1:8" ht="12.75">
      <c r="A397" s="23"/>
      <c r="B397" s="24"/>
      <c r="C397" s="30"/>
      <c r="D397" s="30"/>
      <c r="E397" s="10" t="s">
        <v>35</v>
      </c>
      <c r="F397" s="8"/>
      <c r="G397" s="12">
        <v>111.62329471655926</v>
      </c>
      <c r="H397" s="8"/>
    </row>
    <row r="398" spans="1:8" ht="12.75">
      <c r="A398" s="23"/>
      <c r="B398" s="24"/>
      <c r="C398" s="30"/>
      <c r="D398" s="30"/>
      <c r="E398" s="10" t="s">
        <v>52</v>
      </c>
      <c r="F398" s="8"/>
      <c r="G398" s="12">
        <v>0</v>
      </c>
      <c r="H398" s="8"/>
    </row>
    <row r="399" spans="1:8" ht="12.75">
      <c r="A399" s="26"/>
      <c r="B399" s="27"/>
      <c r="C399" s="31"/>
      <c r="D399" s="31"/>
      <c r="E399" s="10" t="s">
        <v>53</v>
      </c>
      <c r="F399" s="8"/>
      <c r="G399" s="12">
        <v>574.394130805171</v>
      </c>
      <c r="H399" s="8"/>
    </row>
    <row r="400" spans="1:8" ht="51">
      <c r="A400" s="20">
        <v>17</v>
      </c>
      <c r="B400" s="32" t="s">
        <v>92</v>
      </c>
      <c r="C400" s="29" t="s">
        <v>68</v>
      </c>
      <c r="D400" s="29" t="s">
        <v>72</v>
      </c>
      <c r="E400" s="10" t="s">
        <v>13</v>
      </c>
      <c r="F400" s="8"/>
      <c r="G400" s="12">
        <v>684.1390223737108</v>
      </c>
      <c r="H400" s="8"/>
    </row>
    <row r="401" spans="1:8" ht="12.75">
      <c r="A401" s="23"/>
      <c r="B401" s="33"/>
      <c r="C401" s="30"/>
      <c r="D401" s="30"/>
      <c r="E401" s="10" t="s">
        <v>44</v>
      </c>
      <c r="F401" s="8"/>
      <c r="G401" s="12">
        <v>0</v>
      </c>
      <c r="H401" s="8"/>
    </row>
    <row r="402" spans="1:8" ht="25.5">
      <c r="A402" s="23"/>
      <c r="B402" s="33"/>
      <c r="C402" s="30"/>
      <c r="D402" s="30"/>
      <c r="E402" s="10" t="s">
        <v>45</v>
      </c>
      <c r="F402" s="8"/>
      <c r="G402" s="12">
        <v>0</v>
      </c>
      <c r="H402" s="8"/>
    </row>
    <row r="403" spans="1:8" ht="25.5">
      <c r="A403" s="23"/>
      <c r="B403" s="33"/>
      <c r="C403" s="30"/>
      <c r="D403" s="30"/>
      <c r="E403" s="10" t="s">
        <v>14</v>
      </c>
      <c r="F403" s="8"/>
      <c r="G403" s="12">
        <v>379.8129823962279</v>
      </c>
      <c r="H403" s="8"/>
    </row>
    <row r="404" spans="1:8" ht="12.75">
      <c r="A404" s="23"/>
      <c r="B404" s="33"/>
      <c r="C404" s="30"/>
      <c r="D404" s="30"/>
      <c r="E404" s="10" t="s">
        <v>46</v>
      </c>
      <c r="F404" s="8"/>
      <c r="G404" s="12">
        <v>0</v>
      </c>
      <c r="H404" s="8"/>
    </row>
    <row r="405" spans="1:8" ht="12.75">
      <c r="A405" s="23"/>
      <c r="B405" s="33"/>
      <c r="C405" s="30"/>
      <c r="D405" s="30"/>
      <c r="E405" s="10" t="s">
        <v>15</v>
      </c>
      <c r="F405" s="8"/>
      <c r="G405" s="12">
        <v>25.61557101539904</v>
      </c>
      <c r="H405" s="8"/>
    </row>
    <row r="406" spans="1:8" ht="12.75">
      <c r="A406" s="23"/>
      <c r="B406" s="33"/>
      <c r="C406" s="30"/>
      <c r="D406" s="30"/>
      <c r="E406" s="10" t="s">
        <v>16</v>
      </c>
      <c r="F406" s="8"/>
      <c r="G406" s="12">
        <v>0</v>
      </c>
      <c r="H406" s="8"/>
    </row>
    <row r="407" spans="1:8" ht="12.75">
      <c r="A407" s="23"/>
      <c r="B407" s="33"/>
      <c r="C407" s="30"/>
      <c r="D407" s="30"/>
      <c r="E407" s="10" t="s">
        <v>47</v>
      </c>
      <c r="F407" s="8"/>
      <c r="G407" s="12">
        <v>0</v>
      </c>
      <c r="H407" s="8"/>
    </row>
    <row r="408" spans="1:8" ht="12.75">
      <c r="A408" s="23"/>
      <c r="B408" s="33"/>
      <c r="C408" s="30"/>
      <c r="D408" s="30"/>
      <c r="E408" s="10" t="s">
        <v>48</v>
      </c>
      <c r="F408" s="8"/>
      <c r="G408" s="12">
        <v>68.23222720104432</v>
      </c>
      <c r="H408" s="8"/>
    </row>
    <row r="409" spans="1:8" ht="12.75">
      <c r="A409" s="23"/>
      <c r="B409" s="33"/>
      <c r="C409" s="30"/>
      <c r="D409" s="30"/>
      <c r="E409" s="10" t="s">
        <v>18</v>
      </c>
      <c r="F409" s="8"/>
      <c r="G409" s="12">
        <v>0</v>
      </c>
      <c r="H409" s="8"/>
    </row>
    <row r="410" spans="1:8" ht="12.75">
      <c r="A410" s="23"/>
      <c r="B410" s="33"/>
      <c r="C410" s="30"/>
      <c r="D410" s="30"/>
      <c r="E410" s="10" t="s">
        <v>19</v>
      </c>
      <c r="F410" s="8"/>
      <c r="G410" s="12">
        <v>1369.7513918419381</v>
      </c>
      <c r="H410" s="8"/>
    </row>
    <row r="411" spans="1:8" ht="12.75">
      <c r="A411" s="23"/>
      <c r="B411" s="33"/>
      <c r="C411" s="30"/>
      <c r="D411" s="30"/>
      <c r="E411" s="10" t="s">
        <v>20</v>
      </c>
      <c r="F411" s="8"/>
      <c r="G411" s="12">
        <v>161.40040988264533</v>
      </c>
      <c r="H411" s="8"/>
    </row>
    <row r="412" spans="1:8" ht="12.75">
      <c r="A412" s="23"/>
      <c r="B412" s="33"/>
      <c r="C412" s="30"/>
      <c r="D412" s="30"/>
      <c r="E412" s="10" t="s">
        <v>22</v>
      </c>
      <c r="F412" s="8"/>
      <c r="G412" s="12">
        <v>499.27646724759194</v>
      </c>
      <c r="H412" s="8"/>
    </row>
    <row r="413" spans="1:8" ht="12.75">
      <c r="A413" s="23"/>
      <c r="B413" s="33"/>
      <c r="C413" s="30"/>
      <c r="D413" s="30"/>
      <c r="E413" s="10" t="s">
        <v>49</v>
      </c>
      <c r="F413" s="8"/>
      <c r="G413" s="12">
        <v>61.99864632163077</v>
      </c>
      <c r="H413" s="8"/>
    </row>
    <row r="414" spans="1:8" ht="12.75">
      <c r="A414" s="23"/>
      <c r="B414" s="33"/>
      <c r="C414" s="30"/>
      <c r="D414" s="30"/>
      <c r="E414" s="10" t="s">
        <v>50</v>
      </c>
      <c r="F414" s="8"/>
      <c r="G414" s="12">
        <v>8.387382747024237</v>
      </c>
      <c r="H414" s="8"/>
    </row>
    <row r="415" spans="1:8" ht="12.75">
      <c r="A415" s="23"/>
      <c r="B415" s="33"/>
      <c r="C415" s="30"/>
      <c r="D415" s="30"/>
      <c r="E415" s="10" t="s">
        <v>24</v>
      </c>
      <c r="F415" s="8"/>
      <c r="G415" s="12">
        <v>221.69886449435435</v>
      </c>
      <c r="H415" s="8"/>
    </row>
    <row r="416" spans="1:8" ht="25.5">
      <c r="A416" s="23"/>
      <c r="B416" s="33"/>
      <c r="C416" s="30"/>
      <c r="D416" s="30"/>
      <c r="E416" s="10" t="s">
        <v>25</v>
      </c>
      <c r="F416" s="8"/>
      <c r="G416" s="12">
        <v>0</v>
      </c>
      <c r="H416" s="8"/>
    </row>
    <row r="417" spans="1:8" ht="25.5">
      <c r="A417" s="23"/>
      <c r="B417" s="33"/>
      <c r="C417" s="30"/>
      <c r="D417" s="30"/>
      <c r="E417" s="10" t="s">
        <v>28</v>
      </c>
      <c r="F417" s="8"/>
      <c r="G417" s="12">
        <v>151.87993433909165</v>
      </c>
      <c r="H417" s="8"/>
    </row>
    <row r="418" spans="1:8" ht="25.5">
      <c r="A418" s="23"/>
      <c r="B418" s="33"/>
      <c r="C418" s="30"/>
      <c r="D418" s="30"/>
      <c r="E418" s="10" t="s">
        <v>29</v>
      </c>
      <c r="F418" s="8"/>
      <c r="G418" s="12">
        <v>7.480609626692566</v>
      </c>
      <c r="H418" s="8"/>
    </row>
    <row r="419" spans="1:8" ht="25.5">
      <c r="A419" s="23"/>
      <c r="B419" s="33"/>
      <c r="C419" s="30"/>
      <c r="D419" s="30"/>
      <c r="E419" s="10" t="s">
        <v>30</v>
      </c>
      <c r="F419" s="8"/>
      <c r="G419" s="12">
        <v>34.22962627750591</v>
      </c>
      <c r="H419" s="8"/>
    </row>
    <row r="420" spans="1:8" ht="12.75">
      <c r="A420" s="23"/>
      <c r="B420" s="33"/>
      <c r="C420" s="30"/>
      <c r="D420" s="30"/>
      <c r="E420" s="10" t="s">
        <v>51</v>
      </c>
      <c r="F420" s="8"/>
      <c r="G420" s="12">
        <v>63.245524896427725</v>
      </c>
      <c r="H420" s="8"/>
    </row>
    <row r="421" spans="1:8" ht="12.75">
      <c r="A421" s="23"/>
      <c r="B421" s="33"/>
      <c r="C421" s="30"/>
      <c r="D421" s="30"/>
      <c r="E421" s="10" t="s">
        <v>35</v>
      </c>
      <c r="F421" s="8"/>
      <c r="G421" s="12">
        <v>92.48787276514909</v>
      </c>
      <c r="H421" s="8"/>
    </row>
    <row r="422" spans="1:8" ht="12.75">
      <c r="A422" s="23"/>
      <c r="B422" s="33"/>
      <c r="C422" s="30"/>
      <c r="D422" s="30"/>
      <c r="E422" s="10" t="s">
        <v>52</v>
      </c>
      <c r="F422" s="8"/>
      <c r="G422" s="12">
        <v>0</v>
      </c>
      <c r="H422" s="8"/>
    </row>
    <row r="423" spans="1:8" ht="12.75">
      <c r="A423" s="26"/>
      <c r="B423" s="34"/>
      <c r="C423" s="31"/>
      <c r="D423" s="31"/>
      <c r="E423" s="10" t="s">
        <v>53</v>
      </c>
      <c r="F423" s="8"/>
      <c r="G423" s="12">
        <v>475.92656552428457</v>
      </c>
      <c r="H423" s="8"/>
    </row>
    <row r="424" spans="1:8" ht="51">
      <c r="A424" s="20">
        <v>18</v>
      </c>
      <c r="B424" s="32" t="s">
        <v>93</v>
      </c>
      <c r="C424" s="29" t="s">
        <v>68</v>
      </c>
      <c r="D424" s="29" t="s">
        <v>73</v>
      </c>
      <c r="E424" s="10" t="s">
        <v>13</v>
      </c>
      <c r="F424" s="8"/>
      <c r="G424" s="12">
        <v>33.027401080110174</v>
      </c>
      <c r="H424" s="8"/>
    </row>
    <row r="425" spans="1:8" ht="12.75">
      <c r="A425" s="23"/>
      <c r="B425" s="33"/>
      <c r="C425" s="30"/>
      <c r="D425" s="30"/>
      <c r="E425" s="10" t="s">
        <v>44</v>
      </c>
      <c r="F425" s="8"/>
      <c r="G425" s="12">
        <v>0</v>
      </c>
      <c r="H425" s="8"/>
    </row>
    <row r="426" spans="1:8" ht="25.5">
      <c r="A426" s="23"/>
      <c r="B426" s="33"/>
      <c r="C426" s="30"/>
      <c r="D426" s="30"/>
      <c r="E426" s="10" t="s">
        <v>45</v>
      </c>
      <c r="F426" s="8"/>
      <c r="G426" s="12">
        <v>0</v>
      </c>
      <c r="H426" s="8"/>
    </row>
    <row r="427" spans="1:8" ht="25.5">
      <c r="A427" s="23"/>
      <c r="B427" s="33"/>
      <c r="C427" s="30"/>
      <c r="D427" s="30"/>
      <c r="E427" s="10" t="s">
        <v>14</v>
      </c>
      <c r="F427" s="8"/>
      <c r="G427" s="12">
        <v>18.335799150162725</v>
      </c>
      <c r="H427" s="8"/>
    </row>
    <row r="428" spans="1:8" ht="12.75">
      <c r="A428" s="23"/>
      <c r="B428" s="33"/>
      <c r="C428" s="30"/>
      <c r="D428" s="30"/>
      <c r="E428" s="10" t="s">
        <v>46</v>
      </c>
      <c r="F428" s="8"/>
      <c r="G428" s="12">
        <v>0</v>
      </c>
      <c r="H428" s="8"/>
    </row>
    <row r="429" spans="1:8" ht="12.75">
      <c r="A429" s="23"/>
      <c r="B429" s="33"/>
      <c r="C429" s="30"/>
      <c r="D429" s="30"/>
      <c r="E429" s="10" t="s">
        <v>15</v>
      </c>
      <c r="F429" s="8"/>
      <c r="G429" s="12">
        <v>1.2366137731571953</v>
      </c>
      <c r="H429" s="8"/>
    </row>
    <row r="430" spans="1:8" ht="12.75">
      <c r="A430" s="23"/>
      <c r="B430" s="33"/>
      <c r="C430" s="30"/>
      <c r="D430" s="30"/>
      <c r="E430" s="10" t="s">
        <v>16</v>
      </c>
      <c r="F430" s="8"/>
      <c r="G430" s="12">
        <v>0</v>
      </c>
      <c r="H430" s="8"/>
    </row>
    <row r="431" spans="1:8" ht="12.75">
      <c r="A431" s="23"/>
      <c r="B431" s="33"/>
      <c r="C431" s="30"/>
      <c r="D431" s="30"/>
      <c r="E431" s="10" t="s">
        <v>47</v>
      </c>
      <c r="F431" s="8"/>
      <c r="G431" s="12">
        <v>0</v>
      </c>
      <c r="H431" s="8"/>
    </row>
    <row r="432" spans="1:8" ht="12.75">
      <c r="A432" s="23"/>
      <c r="B432" s="33"/>
      <c r="C432" s="30"/>
      <c r="D432" s="30"/>
      <c r="E432" s="10" t="s">
        <v>48</v>
      </c>
      <c r="F432" s="8"/>
      <c r="G432" s="12">
        <v>3.293969589015933</v>
      </c>
      <c r="H432" s="8"/>
    </row>
    <row r="433" spans="1:8" ht="12.75">
      <c r="A433" s="23"/>
      <c r="B433" s="33"/>
      <c r="C433" s="30"/>
      <c r="D433" s="30"/>
      <c r="E433" s="10" t="s">
        <v>18</v>
      </c>
      <c r="F433" s="8"/>
      <c r="G433" s="12">
        <v>0</v>
      </c>
      <c r="H433" s="8"/>
    </row>
    <row r="434" spans="1:8" ht="12.75">
      <c r="A434" s="23"/>
      <c r="B434" s="33"/>
      <c r="C434" s="30"/>
      <c r="D434" s="30"/>
      <c r="E434" s="10" t="s">
        <v>19</v>
      </c>
      <c r="F434" s="8"/>
      <c r="G434" s="12">
        <v>66.12592926133496</v>
      </c>
      <c r="H434" s="8"/>
    </row>
    <row r="435" spans="1:8" ht="12.75">
      <c r="A435" s="23"/>
      <c r="B435" s="33"/>
      <c r="C435" s="30"/>
      <c r="D435" s="30"/>
      <c r="E435" s="10" t="s">
        <v>20</v>
      </c>
      <c r="F435" s="8"/>
      <c r="G435" s="12">
        <v>7.7917439253690866</v>
      </c>
      <c r="H435" s="8"/>
    </row>
    <row r="436" spans="1:8" ht="12.75">
      <c r="A436" s="23"/>
      <c r="B436" s="33"/>
      <c r="C436" s="30"/>
      <c r="D436" s="30"/>
      <c r="E436" s="10" t="s">
        <v>22</v>
      </c>
      <c r="F436" s="8"/>
      <c r="G436" s="12">
        <v>24.10300186712513</v>
      </c>
      <c r="H436" s="8"/>
    </row>
    <row r="437" spans="1:8" ht="12.75">
      <c r="A437" s="23"/>
      <c r="B437" s="33"/>
      <c r="C437" s="30"/>
      <c r="D437" s="30"/>
      <c r="E437" s="10" t="s">
        <v>49</v>
      </c>
      <c r="F437" s="8"/>
      <c r="G437" s="12">
        <v>2.9930380982856235</v>
      </c>
      <c r="H437" s="8"/>
    </row>
    <row r="438" spans="1:8" ht="12.75">
      <c r="A438" s="23"/>
      <c r="B438" s="33"/>
      <c r="C438" s="30"/>
      <c r="D438" s="30"/>
      <c r="E438" s="10" t="s">
        <v>50</v>
      </c>
      <c r="F438" s="8"/>
      <c r="G438" s="12">
        <v>0.40490813261496317</v>
      </c>
      <c r="H438" s="8"/>
    </row>
    <row r="439" spans="1:8" ht="12.75">
      <c r="A439" s="23"/>
      <c r="B439" s="33"/>
      <c r="C439" s="30"/>
      <c r="D439" s="30"/>
      <c r="E439" s="10" t="s">
        <v>24</v>
      </c>
      <c r="F439" s="8"/>
      <c r="G439" s="12">
        <v>10.702703803175726</v>
      </c>
      <c r="H439" s="8"/>
    </row>
    <row r="440" spans="1:8" ht="25.5">
      <c r="A440" s="23"/>
      <c r="B440" s="33"/>
      <c r="C440" s="30"/>
      <c r="D440" s="30"/>
      <c r="E440" s="10" t="s">
        <v>25</v>
      </c>
      <c r="F440" s="8"/>
      <c r="G440" s="12">
        <v>0</v>
      </c>
      <c r="H440" s="8"/>
    </row>
    <row r="441" spans="1:8" ht="25.5">
      <c r="A441" s="23"/>
      <c r="B441" s="33"/>
      <c r="C441" s="30"/>
      <c r="D441" s="30"/>
      <c r="E441" s="10" t="s">
        <v>28</v>
      </c>
      <c r="F441" s="8"/>
      <c r="G441" s="12">
        <v>7.332134761197529</v>
      </c>
      <c r="H441" s="8"/>
    </row>
    <row r="442" spans="1:8" ht="25.5">
      <c r="A442" s="23"/>
      <c r="B442" s="33"/>
      <c r="C442" s="30"/>
      <c r="D442" s="30"/>
      <c r="E442" s="10" t="s">
        <v>29</v>
      </c>
      <c r="F442" s="8"/>
      <c r="G442" s="12">
        <v>0.36113287852998593</v>
      </c>
      <c r="H442" s="8"/>
    </row>
    <row r="443" spans="1:8" ht="25.5">
      <c r="A443" s="23"/>
      <c r="B443" s="33"/>
      <c r="C443" s="30"/>
      <c r="D443" s="30"/>
      <c r="E443" s="10" t="s">
        <v>30</v>
      </c>
      <c r="F443" s="8"/>
      <c r="G443" s="12">
        <v>1.652464716845113</v>
      </c>
      <c r="H443" s="8"/>
    </row>
    <row r="444" spans="1:8" ht="12.75">
      <c r="A444" s="23"/>
      <c r="B444" s="33"/>
      <c r="C444" s="30"/>
      <c r="D444" s="30"/>
      <c r="E444" s="10" t="s">
        <v>51</v>
      </c>
      <c r="F444" s="8"/>
      <c r="G444" s="12">
        <v>3.05323223637927</v>
      </c>
      <c r="H444" s="8"/>
    </row>
    <row r="445" spans="1:8" ht="12.75">
      <c r="A445" s="23"/>
      <c r="B445" s="33"/>
      <c r="C445" s="30"/>
      <c r="D445" s="30"/>
      <c r="E445" s="10" t="s">
        <v>35</v>
      </c>
      <c r="F445" s="8"/>
      <c r="G445" s="12">
        <v>4.46493178866237</v>
      </c>
      <c r="H445" s="8"/>
    </row>
    <row r="446" spans="1:8" ht="12.75">
      <c r="A446" s="23"/>
      <c r="B446" s="33"/>
      <c r="C446" s="30"/>
      <c r="D446" s="30"/>
      <c r="E446" s="10" t="s">
        <v>52</v>
      </c>
      <c r="F446" s="8"/>
      <c r="G446" s="12">
        <v>0</v>
      </c>
      <c r="H446" s="8"/>
    </row>
    <row r="447" spans="1:8" ht="12.75">
      <c r="A447" s="26"/>
      <c r="B447" s="34"/>
      <c r="C447" s="31"/>
      <c r="D447" s="31"/>
      <c r="E447" s="10" t="s">
        <v>53</v>
      </c>
      <c r="F447" s="8"/>
      <c r="G447" s="12">
        <v>22.97576523220684</v>
      </c>
      <c r="H447" s="8"/>
    </row>
    <row r="448" spans="1:8" ht="51">
      <c r="A448" s="20">
        <v>19</v>
      </c>
      <c r="B448" s="32" t="s">
        <v>94</v>
      </c>
      <c r="C448" s="29" t="s">
        <v>74</v>
      </c>
      <c r="D448" s="29" t="s">
        <v>75</v>
      </c>
      <c r="E448" s="10" t="s">
        <v>13</v>
      </c>
      <c r="F448" s="8"/>
      <c r="G448" s="12">
        <v>19816.440648066105</v>
      </c>
      <c r="H448" s="8"/>
    </row>
    <row r="449" spans="1:8" ht="12.75">
      <c r="A449" s="23"/>
      <c r="B449" s="33"/>
      <c r="C449" s="30"/>
      <c r="D449" s="30"/>
      <c r="E449" s="10" t="s">
        <v>44</v>
      </c>
      <c r="F449" s="8"/>
      <c r="G449" s="12">
        <v>0</v>
      </c>
      <c r="H449" s="8"/>
    </row>
    <row r="450" spans="1:8" ht="25.5">
      <c r="A450" s="23"/>
      <c r="B450" s="33"/>
      <c r="C450" s="30"/>
      <c r="D450" s="30"/>
      <c r="E450" s="10" t="s">
        <v>45</v>
      </c>
      <c r="F450" s="8"/>
      <c r="G450" s="12">
        <v>0</v>
      </c>
      <c r="H450" s="8"/>
    </row>
    <row r="451" spans="1:8" ht="25.5">
      <c r="A451" s="23"/>
      <c r="B451" s="33"/>
      <c r="C451" s="30"/>
      <c r="D451" s="30"/>
      <c r="E451" s="10" t="s">
        <v>14</v>
      </c>
      <c r="F451" s="8"/>
      <c r="G451" s="12">
        <v>11001.479490097634</v>
      </c>
      <c r="H451" s="8"/>
    </row>
    <row r="452" spans="1:8" ht="12.75">
      <c r="A452" s="23"/>
      <c r="B452" s="33"/>
      <c r="C452" s="30"/>
      <c r="D452" s="30"/>
      <c r="E452" s="10" t="s">
        <v>46</v>
      </c>
      <c r="F452" s="8"/>
      <c r="G452" s="12">
        <v>0</v>
      </c>
      <c r="H452" s="8"/>
    </row>
    <row r="453" spans="1:8" ht="12.75">
      <c r="A453" s="23"/>
      <c r="B453" s="33"/>
      <c r="C453" s="30"/>
      <c r="D453" s="30"/>
      <c r="E453" s="10" t="s">
        <v>15</v>
      </c>
      <c r="F453" s="8"/>
      <c r="G453" s="12">
        <v>741.9682638943171</v>
      </c>
      <c r="H453" s="8"/>
    </row>
    <row r="454" spans="1:8" ht="12.75">
      <c r="A454" s="23"/>
      <c r="B454" s="33"/>
      <c r="C454" s="30"/>
      <c r="D454" s="30"/>
      <c r="E454" s="10" t="s">
        <v>16</v>
      </c>
      <c r="F454" s="8"/>
      <c r="G454" s="12">
        <v>0</v>
      </c>
      <c r="H454" s="8"/>
    </row>
    <row r="455" spans="1:8" ht="12.75">
      <c r="A455" s="23"/>
      <c r="B455" s="33"/>
      <c r="C455" s="30"/>
      <c r="D455" s="30"/>
      <c r="E455" s="10" t="s">
        <v>47</v>
      </c>
      <c r="F455" s="8"/>
      <c r="G455" s="12">
        <v>0</v>
      </c>
      <c r="H455" s="8"/>
    </row>
    <row r="456" spans="1:8" ht="12.75">
      <c r="A456" s="23"/>
      <c r="B456" s="33"/>
      <c r="C456" s="30"/>
      <c r="D456" s="30"/>
      <c r="E456" s="10" t="s">
        <v>48</v>
      </c>
      <c r="F456" s="8"/>
      <c r="G456" s="12">
        <v>1976.38175340956</v>
      </c>
      <c r="H456" s="8"/>
    </row>
    <row r="457" spans="1:8" ht="12.75">
      <c r="A457" s="23"/>
      <c r="B457" s="33"/>
      <c r="C457" s="30"/>
      <c r="D457" s="30"/>
      <c r="E457" s="10" t="s">
        <v>18</v>
      </c>
      <c r="F457" s="8"/>
      <c r="G457" s="12">
        <v>0</v>
      </c>
      <c r="H457" s="8"/>
    </row>
    <row r="458" spans="1:8" ht="12.75">
      <c r="A458" s="23"/>
      <c r="B458" s="33"/>
      <c r="C458" s="30"/>
      <c r="D458" s="30"/>
      <c r="E458" s="10" t="s">
        <v>19</v>
      </c>
      <c r="F458" s="8"/>
      <c r="G458" s="12">
        <v>39675.55755680097</v>
      </c>
      <c r="H458" s="8"/>
    </row>
    <row r="459" spans="1:8" ht="12.75">
      <c r="A459" s="23"/>
      <c r="B459" s="33"/>
      <c r="C459" s="30"/>
      <c r="D459" s="30"/>
      <c r="E459" s="10" t="s">
        <v>20</v>
      </c>
      <c r="F459" s="8"/>
      <c r="G459" s="12">
        <v>4675.046355221451</v>
      </c>
      <c r="H459" s="8"/>
    </row>
    <row r="460" spans="1:8" ht="12.75">
      <c r="A460" s="23"/>
      <c r="B460" s="33"/>
      <c r="C460" s="30"/>
      <c r="D460" s="30"/>
      <c r="E460" s="10" t="s">
        <v>22</v>
      </c>
      <c r="F460" s="8"/>
      <c r="G460" s="12">
        <v>14461.801120275079</v>
      </c>
      <c r="H460" s="8"/>
    </row>
    <row r="461" spans="1:8" ht="12.75">
      <c r="A461" s="23"/>
      <c r="B461" s="33"/>
      <c r="C461" s="30"/>
      <c r="D461" s="30"/>
      <c r="E461" s="10" t="s">
        <v>49</v>
      </c>
      <c r="F461" s="8"/>
      <c r="G461" s="12">
        <v>1795.8228589713744</v>
      </c>
      <c r="H461" s="8"/>
    </row>
    <row r="462" spans="1:8" ht="12.75">
      <c r="A462" s="23"/>
      <c r="B462" s="33"/>
      <c r="C462" s="30"/>
      <c r="D462" s="30"/>
      <c r="E462" s="10" t="s">
        <v>50</v>
      </c>
      <c r="F462" s="8"/>
      <c r="G462" s="12">
        <v>242.9448795689779</v>
      </c>
      <c r="H462" s="8"/>
    </row>
    <row r="463" spans="1:8" ht="12.75">
      <c r="A463" s="23"/>
      <c r="B463" s="33"/>
      <c r="C463" s="30"/>
      <c r="D463" s="30"/>
      <c r="E463" s="10" t="s">
        <v>24</v>
      </c>
      <c r="F463" s="8"/>
      <c r="G463" s="12">
        <v>6421.6222819054365</v>
      </c>
      <c r="H463" s="8"/>
    </row>
    <row r="464" spans="1:8" ht="25.5">
      <c r="A464" s="23"/>
      <c r="B464" s="33"/>
      <c r="C464" s="30"/>
      <c r="D464" s="30"/>
      <c r="E464" s="10" t="s">
        <v>25</v>
      </c>
      <c r="F464" s="8"/>
      <c r="G464" s="12">
        <v>0</v>
      </c>
      <c r="H464" s="8"/>
    </row>
    <row r="465" spans="1:8" ht="25.5">
      <c r="A465" s="23"/>
      <c r="B465" s="33"/>
      <c r="C465" s="30"/>
      <c r="D465" s="30"/>
      <c r="E465" s="10" t="s">
        <v>28</v>
      </c>
      <c r="F465" s="8"/>
      <c r="G465" s="12">
        <v>4399.2808567185175</v>
      </c>
      <c r="H465" s="8"/>
    </row>
    <row r="466" spans="1:8" ht="25.5">
      <c r="A466" s="23"/>
      <c r="B466" s="33"/>
      <c r="C466" s="30"/>
      <c r="D466" s="30"/>
      <c r="E466" s="10" t="s">
        <v>29</v>
      </c>
      <c r="F466" s="8"/>
      <c r="G466" s="12">
        <v>216.67972711799158</v>
      </c>
      <c r="H466" s="8"/>
    </row>
    <row r="467" spans="1:8" ht="25.5">
      <c r="A467" s="23"/>
      <c r="B467" s="33"/>
      <c r="C467" s="30"/>
      <c r="D467" s="30"/>
      <c r="E467" s="10" t="s">
        <v>30</v>
      </c>
      <c r="F467" s="8"/>
      <c r="G467" s="12">
        <v>991.4788301070678</v>
      </c>
      <c r="H467" s="8"/>
    </row>
    <row r="468" spans="1:8" ht="12.75">
      <c r="A468" s="23"/>
      <c r="B468" s="33"/>
      <c r="C468" s="30"/>
      <c r="D468" s="30"/>
      <c r="E468" s="10" t="s">
        <v>51</v>
      </c>
      <c r="F468" s="8"/>
      <c r="G468" s="12">
        <v>1831.939341827562</v>
      </c>
      <c r="H468" s="8"/>
    </row>
    <row r="469" spans="1:8" ht="12.75">
      <c r="A469" s="23"/>
      <c r="B469" s="33"/>
      <c r="C469" s="30"/>
      <c r="D469" s="30"/>
      <c r="E469" s="10" t="s">
        <v>35</v>
      </c>
      <c r="F469" s="8"/>
      <c r="G469" s="12">
        <v>2678.959073197422</v>
      </c>
      <c r="H469" s="8"/>
    </row>
    <row r="470" spans="1:8" ht="12.75">
      <c r="A470" s="23"/>
      <c r="B470" s="33"/>
      <c r="C470" s="30"/>
      <c r="D470" s="30"/>
      <c r="E470" s="10" t="s">
        <v>52</v>
      </c>
      <c r="F470" s="8"/>
      <c r="G470" s="12">
        <v>0</v>
      </c>
      <c r="H470" s="8"/>
    </row>
    <row r="471" spans="1:8" ht="12.75">
      <c r="A471" s="26"/>
      <c r="B471" s="34"/>
      <c r="C471" s="31"/>
      <c r="D471" s="31"/>
      <c r="E471" s="10" t="s">
        <v>53</v>
      </c>
      <c r="F471" s="8"/>
      <c r="G471" s="12">
        <v>13785.459139324106</v>
      </c>
      <c r="H471" s="8"/>
    </row>
    <row r="472" spans="1:8" ht="51">
      <c r="A472" s="20">
        <v>20</v>
      </c>
      <c r="B472" s="32" t="s">
        <v>95</v>
      </c>
      <c r="C472" s="29" t="s">
        <v>76</v>
      </c>
      <c r="D472" s="29" t="s">
        <v>77</v>
      </c>
      <c r="E472" s="10" t="s">
        <v>13</v>
      </c>
      <c r="F472" s="8"/>
      <c r="G472" s="12">
        <v>34560.81613025815</v>
      </c>
      <c r="H472" s="8"/>
    </row>
    <row r="473" spans="1:8" ht="12.75">
      <c r="A473" s="23"/>
      <c r="B473" s="33"/>
      <c r="C473" s="30"/>
      <c r="D473" s="30"/>
      <c r="E473" s="10" t="s">
        <v>44</v>
      </c>
      <c r="F473" s="8"/>
      <c r="G473" s="12">
        <v>0</v>
      </c>
      <c r="H473" s="8"/>
    </row>
    <row r="474" spans="1:8" ht="25.5">
      <c r="A474" s="23"/>
      <c r="B474" s="33"/>
      <c r="C474" s="30"/>
      <c r="D474" s="30"/>
      <c r="E474" s="10" t="s">
        <v>45</v>
      </c>
      <c r="F474" s="8"/>
      <c r="G474" s="12">
        <v>0</v>
      </c>
      <c r="H474" s="8"/>
    </row>
    <row r="475" spans="1:8" ht="25.5">
      <c r="A475" s="23"/>
      <c r="B475" s="33"/>
      <c r="C475" s="30"/>
      <c r="D475" s="30"/>
      <c r="E475" s="10" t="s">
        <v>14</v>
      </c>
      <c r="F475" s="8"/>
      <c r="G475" s="12">
        <v>19187.104110705997</v>
      </c>
      <c r="H475" s="8"/>
    </row>
    <row r="476" spans="1:8" ht="12.75">
      <c r="A476" s="23"/>
      <c r="B476" s="33"/>
      <c r="C476" s="30"/>
      <c r="D476" s="30"/>
      <c r="E476" s="10" t="s">
        <v>46</v>
      </c>
      <c r="F476" s="8"/>
      <c r="G476" s="12">
        <v>0</v>
      </c>
      <c r="H476" s="8"/>
    </row>
    <row r="477" spans="1:8" ht="12.75">
      <c r="A477" s="23"/>
      <c r="B477" s="33"/>
      <c r="C477" s="30"/>
      <c r="D477" s="30"/>
      <c r="E477" s="10" t="s">
        <v>15</v>
      </c>
      <c r="F477" s="8"/>
      <c r="G477" s="12">
        <v>1294.0279840537792</v>
      </c>
      <c r="H477" s="8"/>
    </row>
    <row r="478" spans="1:8" ht="12.75">
      <c r="A478" s="23"/>
      <c r="B478" s="33"/>
      <c r="C478" s="30"/>
      <c r="D478" s="30"/>
      <c r="E478" s="10" t="s">
        <v>16</v>
      </c>
      <c r="F478" s="8"/>
      <c r="G478" s="12">
        <v>0</v>
      </c>
      <c r="H478" s="8"/>
    </row>
    <row r="479" spans="1:8" ht="12.75">
      <c r="A479" s="23"/>
      <c r="B479" s="33"/>
      <c r="C479" s="30"/>
      <c r="D479" s="30"/>
      <c r="E479" s="10" t="s">
        <v>47</v>
      </c>
      <c r="F479" s="8"/>
      <c r="G479" s="12">
        <v>0</v>
      </c>
      <c r="H479" s="8"/>
    </row>
    <row r="480" spans="1:8" ht="12.75">
      <c r="A480" s="23"/>
      <c r="B480" s="33"/>
      <c r="C480" s="30"/>
      <c r="D480" s="30"/>
      <c r="E480" s="10" t="s">
        <v>48</v>
      </c>
      <c r="F480" s="8"/>
      <c r="G480" s="12">
        <v>3446.903891363101</v>
      </c>
      <c r="H480" s="8"/>
    </row>
    <row r="481" spans="1:8" ht="12.75">
      <c r="A481" s="23"/>
      <c r="B481" s="33"/>
      <c r="C481" s="30"/>
      <c r="D481" s="30"/>
      <c r="E481" s="10" t="s">
        <v>18</v>
      </c>
      <c r="F481" s="8"/>
      <c r="G481" s="12">
        <v>0</v>
      </c>
      <c r="H481" s="8"/>
    </row>
    <row r="482" spans="1:8" ht="12.75">
      <c r="A482" s="23"/>
      <c r="B482" s="33"/>
      <c r="C482" s="30"/>
      <c r="D482" s="30"/>
      <c r="E482" s="10" t="s">
        <v>19</v>
      </c>
      <c r="F482" s="8"/>
      <c r="G482" s="12">
        <v>69196.0616913255</v>
      </c>
      <c r="H482" s="8"/>
    </row>
    <row r="483" spans="1:8" ht="12.75">
      <c r="A483" s="23"/>
      <c r="B483" s="33"/>
      <c r="C483" s="30"/>
      <c r="D483" s="30"/>
      <c r="E483" s="10" t="s">
        <v>20</v>
      </c>
      <c r="F483" s="8"/>
      <c r="G483" s="12">
        <v>8153.503464761223</v>
      </c>
      <c r="H483" s="8"/>
    </row>
    <row r="484" spans="1:8" ht="12.75">
      <c r="A484" s="23"/>
      <c r="B484" s="33"/>
      <c r="C484" s="30"/>
      <c r="D484" s="30"/>
      <c r="E484" s="10" t="s">
        <v>22</v>
      </c>
      <c r="F484" s="8"/>
      <c r="G484" s="12">
        <v>25222.069810955938</v>
      </c>
      <c r="H484" s="8"/>
    </row>
    <row r="485" spans="1:8" ht="12.75">
      <c r="A485" s="23"/>
      <c r="B485" s="33"/>
      <c r="C485" s="30"/>
      <c r="D485" s="30"/>
      <c r="E485" s="10" t="s">
        <v>49</v>
      </c>
      <c r="F485" s="8"/>
      <c r="G485" s="12">
        <v>3132.0005814203137</v>
      </c>
      <c r="H485" s="8"/>
    </row>
    <row r="486" spans="1:8" ht="12.75">
      <c r="A486" s="23"/>
      <c r="B486" s="33"/>
      <c r="C486" s="30"/>
      <c r="D486" s="30"/>
      <c r="E486" s="10" t="s">
        <v>50</v>
      </c>
      <c r="F486" s="8"/>
      <c r="G486" s="12">
        <v>423.7074387720865</v>
      </c>
      <c r="H486" s="8"/>
    </row>
    <row r="487" spans="1:8" ht="12.75">
      <c r="A487" s="23"/>
      <c r="B487" s="33"/>
      <c r="C487" s="30"/>
      <c r="D487" s="30"/>
      <c r="E487" s="10" t="s">
        <v>24</v>
      </c>
      <c r="F487" s="8"/>
      <c r="G487" s="12">
        <v>11199.615051180315</v>
      </c>
      <c r="H487" s="8"/>
    </row>
    <row r="488" spans="1:8" ht="25.5">
      <c r="A488" s="23"/>
      <c r="B488" s="33"/>
      <c r="C488" s="30"/>
      <c r="D488" s="30"/>
      <c r="E488" s="10" t="s">
        <v>25</v>
      </c>
      <c r="F488" s="8"/>
      <c r="G488" s="12">
        <v>0</v>
      </c>
      <c r="H488" s="8"/>
    </row>
    <row r="489" spans="1:8" ht="25.5">
      <c r="A489" s="23"/>
      <c r="B489" s="33"/>
      <c r="C489" s="30"/>
      <c r="D489" s="30"/>
      <c r="E489" s="10" t="s">
        <v>28</v>
      </c>
      <c r="F489" s="8"/>
      <c r="G489" s="12">
        <v>7672.5553036817</v>
      </c>
      <c r="H489" s="8"/>
    </row>
    <row r="490" spans="1:8" ht="25.5">
      <c r="A490" s="23"/>
      <c r="B490" s="33"/>
      <c r="C490" s="30"/>
      <c r="D490" s="30"/>
      <c r="E490" s="10" t="s">
        <v>29</v>
      </c>
      <c r="F490" s="8"/>
      <c r="G490" s="12">
        <v>377.899762176021</v>
      </c>
      <c r="H490" s="8"/>
    </row>
    <row r="491" spans="1:8" ht="25.5">
      <c r="A491" s="23"/>
      <c r="B491" s="33"/>
      <c r="C491" s="30"/>
      <c r="D491" s="30"/>
      <c r="E491" s="10" t="s">
        <v>30</v>
      </c>
      <c r="F491" s="8"/>
      <c r="G491" s="12">
        <v>1729.1862929843505</v>
      </c>
      <c r="H491" s="8"/>
    </row>
    <row r="492" spans="1:8" ht="12.75">
      <c r="A492" s="23"/>
      <c r="B492" s="33"/>
      <c r="C492" s="30"/>
      <c r="D492" s="30"/>
      <c r="E492" s="10" t="s">
        <v>51</v>
      </c>
      <c r="F492" s="8"/>
      <c r="G492" s="12">
        <v>3194.9894473540216</v>
      </c>
      <c r="H492" s="8"/>
    </row>
    <row r="493" spans="1:8" ht="12.75">
      <c r="A493" s="23"/>
      <c r="B493" s="33"/>
      <c r="C493" s="30"/>
      <c r="D493" s="30"/>
      <c r="E493" s="10" t="s">
        <v>35</v>
      </c>
      <c r="F493" s="8"/>
      <c r="G493" s="12">
        <v>4672.23219313598</v>
      </c>
      <c r="H493" s="8"/>
    </row>
    <row r="494" spans="1:8" ht="12.75">
      <c r="A494" s="23"/>
      <c r="B494" s="33"/>
      <c r="C494" s="30"/>
      <c r="D494" s="30"/>
      <c r="E494" s="10" t="s">
        <v>52</v>
      </c>
      <c r="F494" s="8"/>
      <c r="G494" s="12">
        <v>0</v>
      </c>
      <c r="H494" s="8"/>
    </row>
    <row r="495" spans="1:8" ht="12.75">
      <c r="A495" s="26"/>
      <c r="B495" s="34"/>
      <c r="C495" s="31"/>
      <c r="D495" s="31"/>
      <c r="E495" s="10" t="s">
        <v>53</v>
      </c>
      <c r="F495" s="8"/>
      <c r="G495" s="12">
        <v>24042.49718941645</v>
      </c>
      <c r="H495" s="8"/>
    </row>
    <row r="496" spans="1:8" ht="51">
      <c r="A496" s="20">
        <v>21</v>
      </c>
      <c r="B496" s="32" t="s">
        <v>96</v>
      </c>
      <c r="C496" s="29" t="s">
        <v>74</v>
      </c>
      <c r="D496" s="29" t="s">
        <v>78</v>
      </c>
      <c r="E496" s="10" t="s">
        <v>13</v>
      </c>
      <c r="F496" s="8"/>
      <c r="G496" s="12">
        <v>18872.80107214211</v>
      </c>
      <c r="H496" s="8"/>
    </row>
    <row r="497" spans="1:8" ht="12.75">
      <c r="A497" s="23"/>
      <c r="B497" s="24"/>
      <c r="C497" s="30"/>
      <c r="D497" s="30"/>
      <c r="E497" s="10" t="s">
        <v>44</v>
      </c>
      <c r="F497" s="8"/>
      <c r="G497" s="12">
        <v>0</v>
      </c>
      <c r="H497" s="8"/>
    </row>
    <row r="498" spans="1:8" ht="25.5">
      <c r="A498" s="23"/>
      <c r="B498" s="24"/>
      <c r="C498" s="30"/>
      <c r="D498" s="30"/>
      <c r="E498" s="10" t="s">
        <v>45</v>
      </c>
      <c r="F498" s="8"/>
      <c r="G498" s="12">
        <v>0</v>
      </c>
      <c r="H498" s="8"/>
    </row>
    <row r="499" spans="1:8" ht="25.5">
      <c r="A499" s="23"/>
      <c r="B499" s="24"/>
      <c r="C499" s="30"/>
      <c r="D499" s="30"/>
      <c r="E499" s="10" t="s">
        <v>14</v>
      </c>
      <c r="F499" s="8"/>
      <c r="G499" s="12">
        <v>5871.949666805809</v>
      </c>
      <c r="H499" s="8"/>
    </row>
    <row r="500" spans="1:8" ht="12.75">
      <c r="A500" s="23"/>
      <c r="B500" s="24"/>
      <c r="C500" s="30"/>
      <c r="D500" s="30"/>
      <c r="E500" s="10" t="s">
        <v>46</v>
      </c>
      <c r="F500" s="8"/>
      <c r="G500" s="12">
        <v>0</v>
      </c>
      <c r="H500" s="8"/>
    </row>
    <row r="501" spans="1:8" ht="12.75">
      <c r="A501" s="23"/>
      <c r="B501" s="24"/>
      <c r="C501" s="30"/>
      <c r="D501" s="30"/>
      <c r="E501" s="10" t="s">
        <v>15</v>
      </c>
      <c r="F501" s="8"/>
      <c r="G501" s="12">
        <v>115.68826702102712</v>
      </c>
      <c r="H501" s="8"/>
    </row>
    <row r="502" spans="1:8" ht="12.75">
      <c r="A502" s="23"/>
      <c r="B502" s="24"/>
      <c r="C502" s="30"/>
      <c r="D502" s="30"/>
      <c r="E502" s="10" t="s">
        <v>16</v>
      </c>
      <c r="F502" s="8"/>
      <c r="G502" s="12">
        <v>0</v>
      </c>
      <c r="H502" s="8"/>
    </row>
    <row r="503" spans="1:8" ht="12.75">
      <c r="A503" s="23"/>
      <c r="B503" s="24"/>
      <c r="C503" s="30"/>
      <c r="D503" s="30"/>
      <c r="E503" s="10" t="s">
        <v>47</v>
      </c>
      <c r="F503" s="8"/>
      <c r="G503" s="12">
        <v>0</v>
      </c>
      <c r="H503" s="8"/>
    </row>
    <row r="504" spans="1:8" ht="12.75">
      <c r="A504" s="23"/>
      <c r="B504" s="24"/>
      <c r="C504" s="30"/>
      <c r="D504" s="30"/>
      <c r="E504" s="10" t="s">
        <v>48</v>
      </c>
      <c r="F504" s="8"/>
      <c r="G504" s="12">
        <v>3764.538336580533</v>
      </c>
      <c r="H504" s="8"/>
    </row>
    <row r="505" spans="1:8" ht="12.75">
      <c r="A505" s="23"/>
      <c r="B505" s="24"/>
      <c r="C505" s="30"/>
      <c r="D505" s="30"/>
      <c r="E505" s="10" t="s">
        <v>18</v>
      </c>
      <c r="F505" s="8"/>
      <c r="G505" s="12">
        <v>0</v>
      </c>
      <c r="H505" s="8"/>
    </row>
    <row r="506" spans="1:8" ht="12.75">
      <c r="A506" s="23"/>
      <c r="B506" s="24"/>
      <c r="C506" s="30"/>
      <c r="D506" s="30"/>
      <c r="E506" s="10" t="s">
        <v>19</v>
      </c>
      <c r="F506" s="8"/>
      <c r="G506" s="12">
        <v>31670.353333307638</v>
      </c>
      <c r="H506" s="8"/>
    </row>
    <row r="507" spans="1:8" ht="12.75">
      <c r="A507" s="23"/>
      <c r="B507" s="24"/>
      <c r="C507" s="30"/>
      <c r="D507" s="30"/>
      <c r="E507" s="10" t="s">
        <v>20</v>
      </c>
      <c r="F507" s="8"/>
      <c r="G507" s="12">
        <v>4740.075895958581</v>
      </c>
      <c r="H507" s="8"/>
    </row>
    <row r="508" spans="1:8" ht="12.75">
      <c r="A508" s="23"/>
      <c r="B508" s="24"/>
      <c r="C508" s="30"/>
      <c r="D508" s="30"/>
      <c r="E508" s="10" t="s">
        <v>22</v>
      </c>
      <c r="F508" s="8"/>
      <c r="G508" s="12">
        <v>9992.933649702707</v>
      </c>
      <c r="H508" s="8"/>
    </row>
    <row r="509" spans="1:8" ht="12.75">
      <c r="A509" s="23"/>
      <c r="B509" s="24"/>
      <c r="C509" s="30"/>
      <c r="D509" s="30"/>
      <c r="E509" s="10" t="s">
        <v>49</v>
      </c>
      <c r="F509" s="8"/>
      <c r="G509" s="12">
        <v>2082.3859276331023</v>
      </c>
      <c r="H509" s="8"/>
    </row>
    <row r="510" spans="1:8" ht="12.75">
      <c r="A510" s="23"/>
      <c r="B510" s="24"/>
      <c r="C510" s="30"/>
      <c r="D510" s="30"/>
      <c r="E510" s="10" t="s">
        <v>50</v>
      </c>
      <c r="F510" s="8"/>
      <c r="G510" s="12">
        <v>234.50503771228568</v>
      </c>
      <c r="H510" s="8"/>
    </row>
    <row r="511" spans="1:8" ht="12.75">
      <c r="A511" s="23"/>
      <c r="B511" s="24"/>
      <c r="C511" s="30"/>
      <c r="D511" s="30"/>
      <c r="E511" s="10" t="s">
        <v>24</v>
      </c>
      <c r="F511" s="8"/>
      <c r="G511" s="12">
        <v>6666.118991369257</v>
      </c>
      <c r="H511" s="8"/>
    </row>
    <row r="512" spans="1:8" ht="25.5">
      <c r="A512" s="23"/>
      <c r="B512" s="24"/>
      <c r="C512" s="30"/>
      <c r="D512" s="30"/>
      <c r="E512" s="10" t="s">
        <v>25</v>
      </c>
      <c r="F512" s="8"/>
      <c r="G512" s="12">
        <v>0</v>
      </c>
      <c r="H512" s="8"/>
    </row>
    <row r="513" spans="1:8" ht="25.5">
      <c r="A513" s="23"/>
      <c r="B513" s="24"/>
      <c r="C513" s="30"/>
      <c r="D513" s="30"/>
      <c r="E513" s="10" t="s">
        <v>28</v>
      </c>
      <c r="F513" s="8"/>
      <c r="G513" s="12">
        <v>4189.791292112874</v>
      </c>
      <c r="H513" s="8"/>
    </row>
    <row r="514" spans="1:8" ht="25.5">
      <c r="A514" s="23"/>
      <c r="B514" s="24"/>
      <c r="C514" s="30"/>
      <c r="D514" s="30"/>
      <c r="E514" s="10" t="s">
        <v>29</v>
      </c>
      <c r="F514" s="8"/>
      <c r="G514" s="12">
        <v>412.7216448742777</v>
      </c>
      <c r="H514" s="8"/>
    </row>
    <row r="515" spans="1:8" ht="25.5">
      <c r="A515" s="23"/>
      <c r="B515" s="24"/>
      <c r="C515" s="30"/>
      <c r="D515" s="30"/>
      <c r="E515" s="10" t="s">
        <v>30</v>
      </c>
      <c r="F515" s="8"/>
      <c r="G515" s="12">
        <v>428.3597594711184</v>
      </c>
      <c r="H515" s="8"/>
    </row>
    <row r="516" spans="1:8" ht="12.75">
      <c r="A516" s="23"/>
      <c r="B516" s="24"/>
      <c r="C516" s="30"/>
      <c r="D516" s="30"/>
      <c r="E516" s="10" t="s">
        <v>51</v>
      </c>
      <c r="F516" s="8"/>
      <c r="G516" s="12">
        <v>1744.7041350738684</v>
      </c>
      <c r="H516" s="8"/>
    </row>
    <row r="517" spans="1:8" ht="12.75">
      <c r="A517" s="23"/>
      <c r="B517" s="24"/>
      <c r="C517" s="30"/>
      <c r="D517" s="30"/>
      <c r="E517" s="10" t="s">
        <v>35</v>
      </c>
      <c r="F517" s="8"/>
      <c r="G517" s="12">
        <v>2551.382808560829</v>
      </c>
      <c r="H517" s="8"/>
    </row>
    <row r="518" spans="1:8" ht="12.75">
      <c r="A518" s="23"/>
      <c r="B518" s="24"/>
      <c r="C518" s="30"/>
      <c r="D518" s="30"/>
      <c r="E518" s="10" t="s">
        <v>52</v>
      </c>
      <c r="F518" s="8"/>
      <c r="G518" s="12">
        <v>0</v>
      </c>
      <c r="H518" s="8"/>
    </row>
    <row r="519" spans="1:8" ht="12.75">
      <c r="A519" s="26"/>
      <c r="B519" s="27"/>
      <c r="C519" s="31"/>
      <c r="D519" s="31"/>
      <c r="E519" s="10" t="s">
        <v>53</v>
      </c>
      <c r="F519" s="8"/>
      <c r="G519" s="12">
        <v>19197.903530976633</v>
      </c>
      <c r="H519" s="8"/>
    </row>
  </sheetData>
  <sheetProtection/>
  <mergeCells count="85">
    <mergeCell ref="A496:A519"/>
    <mergeCell ref="B496:B519"/>
    <mergeCell ref="C496:C519"/>
    <mergeCell ref="D496:D519"/>
    <mergeCell ref="A448:A471"/>
    <mergeCell ref="B448:B471"/>
    <mergeCell ref="C448:C471"/>
    <mergeCell ref="D448:D471"/>
    <mergeCell ref="A472:A495"/>
    <mergeCell ref="B472:B495"/>
    <mergeCell ref="C472:C495"/>
    <mergeCell ref="D472:D495"/>
    <mergeCell ref="A400:A423"/>
    <mergeCell ref="B400:B423"/>
    <mergeCell ref="C400:C423"/>
    <mergeCell ref="D400:D423"/>
    <mergeCell ref="A424:A447"/>
    <mergeCell ref="B424:B447"/>
    <mergeCell ref="C424:C447"/>
    <mergeCell ref="D424:D447"/>
    <mergeCell ref="A352:A375"/>
    <mergeCell ref="B352:B375"/>
    <mergeCell ref="C352:C375"/>
    <mergeCell ref="D352:D375"/>
    <mergeCell ref="A376:A399"/>
    <mergeCell ref="B376:B399"/>
    <mergeCell ref="C376:C399"/>
    <mergeCell ref="D376:D399"/>
    <mergeCell ref="A304:A327"/>
    <mergeCell ref="B304:B327"/>
    <mergeCell ref="C304:C327"/>
    <mergeCell ref="D304:D327"/>
    <mergeCell ref="A328:A351"/>
    <mergeCell ref="B328:B351"/>
    <mergeCell ref="C328:C351"/>
    <mergeCell ref="D328:D351"/>
    <mergeCell ref="A256:A279"/>
    <mergeCell ref="B256:B279"/>
    <mergeCell ref="C256:C279"/>
    <mergeCell ref="D256:D279"/>
    <mergeCell ref="A280:A303"/>
    <mergeCell ref="B280:B303"/>
    <mergeCell ref="C280:C303"/>
    <mergeCell ref="D280:D303"/>
    <mergeCell ref="A208:A231"/>
    <mergeCell ref="B208:B231"/>
    <mergeCell ref="C208:C231"/>
    <mergeCell ref="D208:D231"/>
    <mergeCell ref="A232:A255"/>
    <mergeCell ref="B232:B255"/>
    <mergeCell ref="C232:C255"/>
    <mergeCell ref="D232:D255"/>
    <mergeCell ref="A160:A183"/>
    <mergeCell ref="B160:B183"/>
    <mergeCell ref="C160:C183"/>
    <mergeCell ref="D160:D183"/>
    <mergeCell ref="A184:A207"/>
    <mergeCell ref="B184:B207"/>
    <mergeCell ref="C184:C207"/>
    <mergeCell ref="D184:D207"/>
    <mergeCell ref="A112:A135"/>
    <mergeCell ref="B112:B135"/>
    <mergeCell ref="C112:C135"/>
    <mergeCell ref="D112:D135"/>
    <mergeCell ref="A136:A159"/>
    <mergeCell ref="B136:B159"/>
    <mergeCell ref="C136:C159"/>
    <mergeCell ref="D136:D159"/>
    <mergeCell ref="A64:A87"/>
    <mergeCell ref="B64:B87"/>
    <mergeCell ref="C64:C87"/>
    <mergeCell ref="D64:D87"/>
    <mergeCell ref="A88:A111"/>
    <mergeCell ref="B88:B111"/>
    <mergeCell ref="C88:C111"/>
    <mergeCell ref="D88:D111"/>
    <mergeCell ref="A6:H6"/>
    <mergeCell ref="A7:H7"/>
    <mergeCell ref="A8:H8"/>
    <mergeCell ref="A12:A39"/>
    <mergeCell ref="B12:B39"/>
    <mergeCell ref="A40:A63"/>
    <mergeCell ref="B40:B63"/>
    <mergeCell ref="C40:C63"/>
    <mergeCell ref="D40:D6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9"/>
  <sheetViews>
    <sheetView zoomScale="90" zoomScaleNormal="90" zoomScalePageLayoutView="0" workbookViewId="0" topLeftCell="A1">
      <selection activeCell="C5" sqref="C5"/>
    </sheetView>
  </sheetViews>
  <sheetFormatPr defaultColWidth="15.875" defaultRowHeight="12.75"/>
  <cols>
    <col min="1" max="1" width="5.25390625" style="1" customWidth="1"/>
    <col min="2" max="2" width="32.375" style="1" customWidth="1"/>
    <col min="3" max="3" width="21.625" style="1" customWidth="1"/>
    <col min="4" max="4" width="17.625" style="1" customWidth="1"/>
    <col min="5" max="5" width="57.625" style="1" customWidth="1"/>
    <col min="6" max="16384" width="15.875" style="1" customWidth="1"/>
  </cols>
  <sheetData>
    <row r="1" ht="12.75">
      <c r="H1" s="2" t="s">
        <v>6</v>
      </c>
    </row>
    <row r="2" ht="12.75">
      <c r="H2" s="2" t="s">
        <v>2</v>
      </c>
    </row>
    <row r="3" ht="12.75">
      <c r="H3" s="2" t="s">
        <v>3</v>
      </c>
    </row>
    <row r="4" s="3" customFormat="1" ht="15.75"/>
    <row r="5" s="3" customFormat="1" ht="15.75"/>
    <row r="6" spans="1:8" ht="16.5">
      <c r="A6" s="13" t="s">
        <v>7</v>
      </c>
      <c r="B6" s="13"/>
      <c r="C6" s="13"/>
      <c r="D6" s="13"/>
      <c r="E6" s="13"/>
      <c r="F6" s="13"/>
      <c r="G6" s="13"/>
      <c r="H6" s="13"/>
    </row>
    <row r="7" spans="1:8" ht="16.5">
      <c r="A7" s="13" t="s">
        <v>8</v>
      </c>
      <c r="B7" s="13"/>
      <c r="C7" s="13"/>
      <c r="D7" s="13"/>
      <c r="E7" s="13"/>
      <c r="F7" s="13"/>
      <c r="G7" s="13"/>
      <c r="H7" s="13"/>
    </row>
    <row r="8" spans="1:8" ht="16.5">
      <c r="A8" s="13" t="s">
        <v>109</v>
      </c>
      <c r="B8" s="13"/>
      <c r="C8" s="13"/>
      <c r="D8" s="13"/>
      <c r="E8" s="13"/>
      <c r="F8" s="13"/>
      <c r="G8" s="13"/>
      <c r="H8" s="13"/>
    </row>
    <row r="9" s="3" customFormat="1" ht="15.75"/>
    <row r="10" spans="1:8" s="5" customFormat="1" ht="130.5" customHeight="1">
      <c r="A10" s="4" t="s">
        <v>0</v>
      </c>
      <c r="B10" s="4" t="s">
        <v>1</v>
      </c>
      <c r="C10" s="4" t="s">
        <v>5</v>
      </c>
      <c r="D10" s="4" t="s">
        <v>4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9" customFormat="1" ht="11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6" customFormat="1" ht="48" customHeight="1">
      <c r="A12" s="14">
        <v>1</v>
      </c>
      <c r="B12" s="17" t="s">
        <v>41</v>
      </c>
      <c r="C12" s="11"/>
      <c r="D12" s="11"/>
      <c r="E12" s="10" t="s">
        <v>13</v>
      </c>
      <c r="F12" s="8"/>
      <c r="G12" s="12">
        <v>402.6</v>
      </c>
      <c r="H12" s="11"/>
    </row>
    <row r="13" spans="1:8" ht="25.5" customHeight="1">
      <c r="A13" s="15"/>
      <c r="B13" s="18"/>
      <c r="C13" s="8"/>
      <c r="D13" s="8"/>
      <c r="E13" s="10" t="s">
        <v>39</v>
      </c>
      <c r="F13" s="8"/>
      <c r="G13" s="12">
        <v>23.8</v>
      </c>
      <c r="H13" s="8"/>
    </row>
    <row r="14" spans="1:8" ht="36.75" customHeight="1">
      <c r="A14" s="15"/>
      <c r="B14" s="18"/>
      <c r="C14" s="8"/>
      <c r="D14" s="8"/>
      <c r="E14" s="10" t="s">
        <v>14</v>
      </c>
      <c r="F14" s="8"/>
      <c r="G14" s="12">
        <v>354.6</v>
      </c>
      <c r="H14" s="8"/>
    </row>
    <row r="15" spans="1:8" ht="12.75">
      <c r="A15" s="15"/>
      <c r="B15" s="18"/>
      <c r="C15" s="8"/>
      <c r="D15" s="8"/>
      <c r="E15" s="10" t="s">
        <v>15</v>
      </c>
      <c r="F15" s="8"/>
      <c r="G15" s="12">
        <v>29.7</v>
      </c>
      <c r="H15" s="8"/>
    </row>
    <row r="16" spans="1:8" ht="22.5" customHeight="1">
      <c r="A16" s="15"/>
      <c r="B16" s="18"/>
      <c r="C16" s="8"/>
      <c r="D16" s="8"/>
      <c r="E16" s="10" t="s">
        <v>16</v>
      </c>
      <c r="F16" s="8"/>
      <c r="G16" s="12">
        <v>27.8</v>
      </c>
      <c r="H16" s="8"/>
    </row>
    <row r="17" spans="1:8" ht="22.5" customHeight="1">
      <c r="A17" s="15"/>
      <c r="B17" s="18"/>
      <c r="C17" s="8"/>
      <c r="D17" s="8"/>
      <c r="E17" s="10" t="s">
        <v>17</v>
      </c>
      <c r="F17" s="8"/>
      <c r="G17" s="12">
        <v>2.4</v>
      </c>
      <c r="H17" s="8"/>
    </row>
    <row r="18" spans="1:8" ht="22.5" customHeight="1">
      <c r="A18" s="15"/>
      <c r="B18" s="18"/>
      <c r="C18" s="8"/>
      <c r="D18" s="8"/>
      <c r="E18" s="10" t="s">
        <v>40</v>
      </c>
      <c r="F18" s="8"/>
      <c r="G18" s="12">
        <v>63.1</v>
      </c>
      <c r="H18" s="8"/>
    </row>
    <row r="19" spans="1:8" ht="12.75">
      <c r="A19" s="15"/>
      <c r="B19" s="18"/>
      <c r="C19" s="8"/>
      <c r="D19" s="8"/>
      <c r="E19" s="10" t="s">
        <v>18</v>
      </c>
      <c r="F19" s="8"/>
      <c r="G19" s="12">
        <v>5.3</v>
      </c>
      <c r="H19" s="8"/>
    </row>
    <row r="20" spans="1:8" ht="18.75" customHeight="1">
      <c r="A20" s="15"/>
      <c r="B20" s="18"/>
      <c r="C20" s="8"/>
      <c r="D20" s="8"/>
      <c r="E20" s="10" t="s">
        <v>19</v>
      </c>
      <c r="F20" s="8"/>
      <c r="G20" s="12">
        <v>1220.4</v>
      </c>
      <c r="H20" s="8"/>
    </row>
    <row r="21" spans="1:8" ht="12.75">
      <c r="A21" s="15"/>
      <c r="B21" s="18"/>
      <c r="C21" s="8"/>
      <c r="D21" s="8"/>
      <c r="E21" s="10" t="s">
        <v>20</v>
      </c>
      <c r="F21" s="8"/>
      <c r="G21" s="12">
        <v>378</v>
      </c>
      <c r="H21" s="8"/>
    </row>
    <row r="22" spans="1:8" ht="12.75">
      <c r="A22" s="15"/>
      <c r="B22" s="18"/>
      <c r="C22" s="8"/>
      <c r="D22" s="8"/>
      <c r="E22" s="10" t="s">
        <v>21</v>
      </c>
      <c r="F22" s="8"/>
      <c r="G22" s="12">
        <v>8.6</v>
      </c>
      <c r="H22" s="8"/>
    </row>
    <row r="23" spans="1:8" ht="12.75">
      <c r="A23" s="15"/>
      <c r="B23" s="18"/>
      <c r="C23" s="8"/>
      <c r="D23" s="8"/>
      <c r="E23" s="10" t="s">
        <v>22</v>
      </c>
      <c r="F23" s="8"/>
      <c r="G23" s="12">
        <v>363.3</v>
      </c>
      <c r="H23" s="8"/>
    </row>
    <row r="24" spans="1:8" ht="12.75">
      <c r="A24" s="15"/>
      <c r="B24" s="18"/>
      <c r="C24" s="8"/>
      <c r="D24" s="8"/>
      <c r="E24" s="10" t="s">
        <v>23</v>
      </c>
      <c r="F24" s="8"/>
      <c r="G24" s="12">
        <v>361.7</v>
      </c>
      <c r="H24" s="8"/>
    </row>
    <row r="25" spans="1:8" ht="12.75">
      <c r="A25" s="15"/>
      <c r="B25" s="18"/>
      <c r="C25" s="8"/>
      <c r="D25" s="8"/>
      <c r="E25" s="10" t="s">
        <v>24</v>
      </c>
      <c r="F25" s="8"/>
      <c r="G25" s="12">
        <v>400.9</v>
      </c>
      <c r="H25" s="8"/>
    </row>
    <row r="26" spans="1:8" ht="36" customHeight="1">
      <c r="A26" s="15"/>
      <c r="B26" s="18"/>
      <c r="C26" s="8"/>
      <c r="D26" s="8"/>
      <c r="E26" s="10" t="s">
        <v>25</v>
      </c>
      <c r="F26" s="8"/>
      <c r="G26" s="12">
        <v>1107.6</v>
      </c>
      <c r="H26" s="8"/>
    </row>
    <row r="27" spans="1:8" ht="36" customHeight="1">
      <c r="A27" s="15"/>
      <c r="B27" s="18"/>
      <c r="C27" s="8"/>
      <c r="D27" s="8"/>
      <c r="E27" s="10" t="s">
        <v>26</v>
      </c>
      <c r="F27" s="8"/>
      <c r="G27" s="12">
        <v>12.6</v>
      </c>
      <c r="H27" s="8"/>
    </row>
    <row r="28" spans="1:8" ht="36" customHeight="1">
      <c r="A28" s="15"/>
      <c r="B28" s="18"/>
      <c r="C28" s="8"/>
      <c r="D28" s="8"/>
      <c r="E28" s="10" t="s">
        <v>27</v>
      </c>
      <c r="F28" s="8"/>
      <c r="G28" s="12">
        <v>226.2</v>
      </c>
      <c r="H28" s="8"/>
    </row>
    <row r="29" spans="1:8" ht="36" customHeight="1">
      <c r="A29" s="15"/>
      <c r="B29" s="18"/>
      <c r="C29" s="8"/>
      <c r="D29" s="8"/>
      <c r="E29" s="10" t="s">
        <v>28</v>
      </c>
      <c r="F29" s="8"/>
      <c r="G29" s="12">
        <v>380.9</v>
      </c>
      <c r="H29" s="8"/>
    </row>
    <row r="30" spans="1:8" ht="30.75" customHeight="1">
      <c r="A30" s="15"/>
      <c r="B30" s="18"/>
      <c r="C30" s="8"/>
      <c r="D30" s="8"/>
      <c r="E30" s="10" t="s">
        <v>29</v>
      </c>
      <c r="F30" s="8"/>
      <c r="G30" s="12">
        <v>9.8</v>
      </c>
      <c r="H30" s="8"/>
    </row>
    <row r="31" spans="1:8" ht="30.75" customHeight="1">
      <c r="A31" s="15"/>
      <c r="B31" s="18"/>
      <c r="C31" s="8"/>
      <c r="D31" s="8"/>
      <c r="E31" s="10" t="s">
        <v>30</v>
      </c>
      <c r="F31" s="8"/>
      <c r="G31" s="12">
        <v>51.9</v>
      </c>
      <c r="H31" s="8"/>
    </row>
    <row r="32" spans="1:8" ht="12.75">
      <c r="A32" s="15"/>
      <c r="B32" s="18"/>
      <c r="C32" s="8"/>
      <c r="D32" s="8"/>
      <c r="E32" s="10" t="s">
        <v>31</v>
      </c>
      <c r="F32" s="8"/>
      <c r="G32" s="12">
        <v>0</v>
      </c>
      <c r="H32" s="8"/>
    </row>
    <row r="33" spans="1:8" ht="34.5" customHeight="1">
      <c r="A33" s="15"/>
      <c r="B33" s="18"/>
      <c r="C33" s="8"/>
      <c r="D33" s="8"/>
      <c r="E33" s="10" t="s">
        <v>32</v>
      </c>
      <c r="F33" s="8"/>
      <c r="G33" s="12">
        <v>17.5</v>
      </c>
      <c r="H33" s="8"/>
    </row>
    <row r="34" spans="1:8" ht="26.25" customHeight="1">
      <c r="A34" s="15"/>
      <c r="B34" s="18"/>
      <c r="C34" s="8"/>
      <c r="D34" s="8"/>
      <c r="E34" s="10" t="s">
        <v>33</v>
      </c>
      <c r="F34" s="8"/>
      <c r="G34" s="12">
        <v>0.6</v>
      </c>
      <c r="H34" s="8"/>
    </row>
    <row r="35" spans="1:8" ht="12.75">
      <c r="A35" s="15"/>
      <c r="B35" s="18"/>
      <c r="C35" s="8"/>
      <c r="D35" s="8"/>
      <c r="E35" s="10" t="s">
        <v>34</v>
      </c>
      <c r="F35" s="8"/>
      <c r="G35" s="12">
        <v>408.6</v>
      </c>
      <c r="H35" s="8"/>
    </row>
    <row r="36" spans="1:8" ht="12.75">
      <c r="A36" s="15"/>
      <c r="B36" s="18"/>
      <c r="C36" s="8"/>
      <c r="D36" s="8"/>
      <c r="E36" s="10" t="s">
        <v>35</v>
      </c>
      <c r="F36" s="8"/>
      <c r="G36" s="12">
        <v>53.9</v>
      </c>
      <c r="H36" s="8"/>
    </row>
    <row r="37" spans="1:8" ht="12.75">
      <c r="A37" s="15"/>
      <c r="B37" s="18"/>
      <c r="C37" s="8"/>
      <c r="D37" s="8"/>
      <c r="E37" s="10" t="s">
        <v>36</v>
      </c>
      <c r="F37" s="8"/>
      <c r="G37" s="12">
        <v>0</v>
      </c>
      <c r="H37" s="8"/>
    </row>
    <row r="38" spans="1:8" ht="21.75" customHeight="1">
      <c r="A38" s="15"/>
      <c r="B38" s="18"/>
      <c r="C38" s="8"/>
      <c r="D38" s="8"/>
      <c r="E38" s="10" t="s">
        <v>37</v>
      </c>
      <c r="F38" s="8"/>
      <c r="G38" s="12">
        <v>12.6</v>
      </c>
      <c r="H38" s="8"/>
    </row>
    <row r="39" spans="1:8" ht="21.75" customHeight="1">
      <c r="A39" s="16"/>
      <c r="B39" s="19"/>
      <c r="C39" s="8"/>
      <c r="D39" s="8"/>
      <c r="E39" s="10" t="s">
        <v>38</v>
      </c>
      <c r="F39" s="8"/>
      <c r="G39" s="12">
        <v>0</v>
      </c>
      <c r="H39" s="8"/>
    </row>
    <row r="40" spans="1:8" ht="51">
      <c r="A40" s="20">
        <f>A12+1</f>
        <v>2</v>
      </c>
      <c r="B40" s="21" t="s">
        <v>43</v>
      </c>
      <c r="C40" s="22"/>
      <c r="D40" s="22"/>
      <c r="E40" s="10" t="s">
        <v>13</v>
      </c>
      <c r="F40" s="8"/>
      <c r="G40" s="12">
        <v>85963</v>
      </c>
      <c r="H40" s="8"/>
    </row>
    <row r="41" spans="1:8" ht="12.75">
      <c r="A41" s="23"/>
      <c r="B41" s="24"/>
      <c r="C41" s="25"/>
      <c r="D41" s="25"/>
      <c r="E41" s="10" t="s">
        <v>44</v>
      </c>
      <c r="F41" s="8"/>
      <c r="G41" s="12">
        <v>49762.7608848589</v>
      </c>
      <c r="H41" s="8"/>
    </row>
    <row r="42" spans="1:8" ht="25.5">
      <c r="A42" s="23"/>
      <c r="B42" s="24"/>
      <c r="C42" s="25"/>
      <c r="D42" s="25"/>
      <c r="E42" s="10" t="s">
        <v>45</v>
      </c>
      <c r="F42" s="8"/>
      <c r="G42" s="12">
        <v>349.48741499257403</v>
      </c>
      <c r="H42" s="8"/>
    </row>
    <row r="43" spans="1:8" ht="25.5">
      <c r="A43" s="23"/>
      <c r="B43" s="24"/>
      <c r="C43" s="25"/>
      <c r="D43" s="25"/>
      <c r="E43" s="10" t="s">
        <v>14</v>
      </c>
      <c r="F43" s="8"/>
      <c r="G43" s="12">
        <v>29170.640193856016</v>
      </c>
      <c r="H43" s="8"/>
    </row>
    <row r="44" spans="1:8" ht="12.75">
      <c r="A44" s="23"/>
      <c r="B44" s="24"/>
      <c r="C44" s="25"/>
      <c r="D44" s="25"/>
      <c r="E44" s="10" t="s">
        <v>46</v>
      </c>
      <c r="F44" s="8"/>
      <c r="G44" s="12">
        <v>1102.1652466192447</v>
      </c>
      <c r="H44" s="8"/>
    </row>
    <row r="45" spans="1:8" ht="12.75">
      <c r="A45" s="23"/>
      <c r="B45" s="24"/>
      <c r="C45" s="25"/>
      <c r="D45" s="25"/>
      <c r="E45" s="10" t="s">
        <v>15</v>
      </c>
      <c r="F45" s="8"/>
      <c r="G45" s="12">
        <v>2608.4577503322125</v>
      </c>
      <c r="H45" s="8"/>
    </row>
    <row r="46" spans="1:8" ht="12.75">
      <c r="A46" s="23"/>
      <c r="B46" s="24"/>
      <c r="C46" s="25"/>
      <c r="D46" s="25"/>
      <c r="E46" s="10" t="s">
        <v>16</v>
      </c>
      <c r="F46" s="8"/>
      <c r="G46" s="12">
        <v>3379.9734229656838</v>
      </c>
      <c r="H46" s="8"/>
    </row>
    <row r="47" spans="1:8" ht="12.75">
      <c r="A47" s="23"/>
      <c r="B47" s="24"/>
      <c r="C47" s="25"/>
      <c r="D47" s="25"/>
      <c r="E47" s="10" t="s">
        <v>47</v>
      </c>
      <c r="F47" s="8"/>
      <c r="G47" s="12">
        <v>0</v>
      </c>
      <c r="H47" s="8"/>
    </row>
    <row r="48" spans="1:8" ht="12.75">
      <c r="A48" s="23"/>
      <c r="B48" s="24"/>
      <c r="C48" s="25"/>
      <c r="D48" s="25"/>
      <c r="E48" s="10" t="s">
        <v>48</v>
      </c>
      <c r="F48" s="8"/>
      <c r="G48" s="12">
        <v>57165.63745798483</v>
      </c>
      <c r="H48" s="8"/>
    </row>
    <row r="49" spans="1:8" ht="12.75">
      <c r="A49" s="23"/>
      <c r="B49" s="24"/>
      <c r="C49" s="25"/>
      <c r="D49" s="25"/>
      <c r="E49" s="10" t="s">
        <v>18</v>
      </c>
      <c r="F49" s="8"/>
      <c r="G49" s="12">
        <v>0</v>
      </c>
      <c r="H49" s="8"/>
    </row>
    <row r="50" spans="1:8" ht="12.75">
      <c r="A50" s="23"/>
      <c r="B50" s="24"/>
      <c r="C50" s="25"/>
      <c r="D50" s="25"/>
      <c r="E50" s="10" t="s">
        <v>19</v>
      </c>
      <c r="F50" s="8"/>
      <c r="G50" s="12">
        <v>32256.702884389895</v>
      </c>
      <c r="H50" s="8"/>
    </row>
    <row r="51" spans="1:8" ht="12.75">
      <c r="A51" s="23"/>
      <c r="B51" s="24"/>
      <c r="C51" s="25"/>
      <c r="D51" s="25"/>
      <c r="E51" s="10" t="s">
        <v>20</v>
      </c>
      <c r="F51" s="8"/>
      <c r="G51" s="12">
        <v>4298.444461815055</v>
      </c>
      <c r="H51" s="8"/>
    </row>
    <row r="52" spans="1:8" ht="12.75">
      <c r="A52" s="23"/>
      <c r="B52" s="24"/>
      <c r="C52" s="25"/>
      <c r="D52" s="25"/>
      <c r="E52" s="10" t="s">
        <v>22</v>
      </c>
      <c r="F52" s="8"/>
      <c r="G52" s="12">
        <v>13336.199484092862</v>
      </c>
      <c r="H52" s="8"/>
    </row>
    <row r="53" spans="1:8" ht="12.75">
      <c r="A53" s="23"/>
      <c r="B53" s="24"/>
      <c r="C53" s="25"/>
      <c r="D53" s="25"/>
      <c r="E53" s="10" t="s">
        <v>49</v>
      </c>
      <c r="F53" s="8"/>
      <c r="G53" s="12">
        <v>2755.413116548112</v>
      </c>
      <c r="H53" s="8"/>
    </row>
    <row r="54" spans="1:8" ht="12.75">
      <c r="A54" s="23"/>
      <c r="B54" s="24"/>
      <c r="C54" s="25"/>
      <c r="D54" s="25"/>
      <c r="E54" s="10" t="s">
        <v>50</v>
      </c>
      <c r="F54" s="8"/>
      <c r="G54" s="12">
        <v>642.9297271945595</v>
      </c>
      <c r="H54" s="8"/>
    </row>
    <row r="55" spans="1:8" ht="12.75">
      <c r="A55" s="23"/>
      <c r="B55" s="24"/>
      <c r="C55" s="25"/>
      <c r="D55" s="25"/>
      <c r="E55" s="10" t="s">
        <v>24</v>
      </c>
      <c r="F55" s="8"/>
      <c r="G55" s="12">
        <v>24468.068474947235</v>
      </c>
      <c r="H55" s="8"/>
    </row>
    <row r="56" spans="1:8" ht="25.5">
      <c r="A56" s="23"/>
      <c r="B56" s="24"/>
      <c r="C56" s="25"/>
      <c r="D56" s="25"/>
      <c r="E56" s="10" t="s">
        <v>25</v>
      </c>
      <c r="F56" s="8"/>
      <c r="G56" s="12">
        <v>0</v>
      </c>
      <c r="H56" s="8"/>
    </row>
    <row r="57" spans="1:8" ht="25.5">
      <c r="A57" s="23"/>
      <c r="B57" s="24"/>
      <c r="C57" s="25"/>
      <c r="D57" s="25"/>
      <c r="E57" s="10" t="s">
        <v>28</v>
      </c>
      <c r="F57" s="8"/>
      <c r="G57" s="12">
        <v>808.2545141874463</v>
      </c>
      <c r="H57" s="8"/>
    </row>
    <row r="58" spans="1:8" ht="25.5">
      <c r="A58" s="23"/>
      <c r="B58" s="24"/>
      <c r="C58" s="25"/>
      <c r="D58" s="25"/>
      <c r="E58" s="10" t="s">
        <v>29</v>
      </c>
      <c r="F58" s="8"/>
      <c r="G58" s="12">
        <v>0</v>
      </c>
      <c r="H58" s="8"/>
    </row>
    <row r="59" spans="1:8" ht="25.5">
      <c r="A59" s="23"/>
      <c r="B59" s="24"/>
      <c r="C59" s="25"/>
      <c r="D59" s="25"/>
      <c r="E59" s="10" t="s">
        <v>30</v>
      </c>
      <c r="F59" s="8"/>
      <c r="G59" s="12">
        <v>14677.167200812943</v>
      </c>
      <c r="H59" s="8"/>
    </row>
    <row r="60" spans="1:8" ht="12.75">
      <c r="A60" s="23"/>
      <c r="B60" s="24"/>
      <c r="C60" s="25"/>
      <c r="D60" s="25"/>
      <c r="E60" s="10" t="s">
        <v>51</v>
      </c>
      <c r="F60" s="8"/>
      <c r="G60" s="12">
        <v>0</v>
      </c>
      <c r="H60" s="8"/>
    </row>
    <row r="61" spans="1:8" ht="12.75">
      <c r="A61" s="23"/>
      <c r="B61" s="24"/>
      <c r="C61" s="25"/>
      <c r="D61" s="25"/>
      <c r="E61" s="10" t="s">
        <v>35</v>
      </c>
      <c r="F61" s="8"/>
      <c r="G61" s="12">
        <v>128.5859454389119</v>
      </c>
      <c r="H61" s="8"/>
    </row>
    <row r="62" spans="1:8" ht="12.75">
      <c r="A62" s="23"/>
      <c r="B62" s="24"/>
      <c r="C62" s="25"/>
      <c r="D62" s="25"/>
      <c r="E62" s="10" t="s">
        <v>52</v>
      </c>
      <c r="F62" s="8"/>
      <c r="G62" s="12">
        <v>0</v>
      </c>
      <c r="H62" s="8"/>
    </row>
    <row r="63" spans="1:8" ht="12.75">
      <c r="A63" s="26"/>
      <c r="B63" s="27"/>
      <c r="C63" s="28"/>
      <c r="D63" s="28"/>
      <c r="E63" s="10" t="s">
        <v>53</v>
      </c>
      <c r="F63" s="8"/>
      <c r="G63" s="12">
        <v>107056.98428828265</v>
      </c>
      <c r="H63" s="8"/>
    </row>
    <row r="64" spans="1:8" ht="51">
      <c r="A64" s="20">
        <v>3</v>
      </c>
      <c r="B64" s="21" t="s">
        <v>54</v>
      </c>
      <c r="C64" s="22"/>
      <c r="D64" s="22"/>
      <c r="E64" s="10" t="s">
        <v>13</v>
      </c>
      <c r="F64" s="8"/>
      <c r="G64" s="12">
        <v>128398.96818572655</v>
      </c>
      <c r="H64" s="8"/>
    </row>
    <row r="65" spans="1:8" ht="12.75">
      <c r="A65" s="23"/>
      <c r="B65" s="24"/>
      <c r="C65" s="25"/>
      <c r="D65" s="25"/>
      <c r="E65" s="10" t="s">
        <v>44</v>
      </c>
      <c r="F65" s="8"/>
      <c r="G65" s="12">
        <v>89096.51762682716</v>
      </c>
      <c r="H65" s="8"/>
    </row>
    <row r="66" spans="1:8" ht="25.5">
      <c r="A66" s="23"/>
      <c r="B66" s="24"/>
      <c r="C66" s="25"/>
      <c r="D66" s="25"/>
      <c r="E66" s="10" t="s">
        <v>45</v>
      </c>
      <c r="F66" s="8"/>
      <c r="G66" s="12">
        <v>625.7311908856406</v>
      </c>
      <c r="H66" s="8"/>
    </row>
    <row r="67" spans="1:8" ht="25.5">
      <c r="A67" s="23"/>
      <c r="B67" s="24"/>
      <c r="C67" s="25"/>
      <c r="D67" s="25"/>
      <c r="E67" s="10" t="s">
        <v>14</v>
      </c>
      <c r="F67" s="8"/>
      <c r="G67" s="12">
        <v>129634</v>
      </c>
      <c r="H67" s="8"/>
    </row>
    <row r="68" spans="1:8" ht="12.75">
      <c r="A68" s="23"/>
      <c r="B68" s="24"/>
      <c r="C68" s="25"/>
      <c r="D68" s="25"/>
      <c r="E68" s="10" t="s">
        <v>46</v>
      </c>
      <c r="F68" s="8"/>
      <c r="G68" s="12">
        <v>1973.3447979363714</v>
      </c>
      <c r="H68" s="8"/>
    </row>
    <row r="69" spans="1:8" ht="12.75">
      <c r="A69" s="23"/>
      <c r="B69" s="24"/>
      <c r="C69" s="25"/>
      <c r="D69" s="25"/>
      <c r="E69" s="10" t="s">
        <v>15</v>
      </c>
      <c r="F69" s="8"/>
      <c r="G69" s="12">
        <v>4670.249355116079</v>
      </c>
      <c r="H69" s="8"/>
    </row>
    <row r="70" spans="1:8" ht="12.75">
      <c r="A70" s="23"/>
      <c r="B70" s="24"/>
      <c r="C70" s="25"/>
      <c r="D70" s="25"/>
      <c r="E70" s="10" t="s">
        <v>16</v>
      </c>
      <c r="F70" s="8"/>
      <c r="G70" s="12">
        <v>6051.590713671539</v>
      </c>
      <c r="H70" s="8"/>
    </row>
    <row r="71" spans="1:8" ht="12.75">
      <c r="A71" s="23"/>
      <c r="B71" s="24"/>
      <c r="C71" s="25"/>
      <c r="D71" s="25"/>
      <c r="E71" s="10" t="s">
        <v>47</v>
      </c>
      <c r="F71" s="8"/>
      <c r="G71" s="12">
        <v>0</v>
      </c>
      <c r="H71" s="8"/>
    </row>
    <row r="72" spans="1:8" ht="12.75">
      <c r="A72" s="23"/>
      <c r="B72" s="24"/>
      <c r="C72" s="25"/>
      <c r="D72" s="25"/>
      <c r="E72" s="10" t="s">
        <v>48</v>
      </c>
      <c r="F72" s="8"/>
      <c r="G72" s="12">
        <v>102350.81685296647</v>
      </c>
      <c r="H72" s="8"/>
    </row>
    <row r="73" spans="1:8" ht="12.75">
      <c r="A73" s="23"/>
      <c r="B73" s="24"/>
      <c r="C73" s="25"/>
      <c r="D73" s="25"/>
      <c r="E73" s="10" t="s">
        <v>18</v>
      </c>
      <c r="F73" s="8"/>
      <c r="G73" s="12">
        <v>0</v>
      </c>
      <c r="H73" s="8"/>
    </row>
    <row r="74" spans="1:8" ht="12.75">
      <c r="A74" s="23"/>
      <c r="B74" s="24"/>
      <c r="C74" s="25"/>
      <c r="D74" s="25"/>
      <c r="E74" s="10" t="s">
        <v>19</v>
      </c>
      <c r="F74" s="8"/>
      <c r="G74" s="12">
        <v>57753.22441960446</v>
      </c>
      <c r="H74" s="8"/>
    </row>
    <row r="75" spans="1:8" ht="12.75">
      <c r="A75" s="23"/>
      <c r="B75" s="24"/>
      <c r="C75" s="25"/>
      <c r="D75" s="25"/>
      <c r="E75" s="10" t="s">
        <v>20</v>
      </c>
      <c r="F75" s="8"/>
      <c r="G75" s="12">
        <v>7696.044711951848</v>
      </c>
      <c r="H75" s="8"/>
    </row>
    <row r="76" spans="1:8" ht="12.75">
      <c r="A76" s="23"/>
      <c r="B76" s="24"/>
      <c r="C76" s="25"/>
      <c r="D76" s="25"/>
      <c r="E76" s="10" t="s">
        <v>22</v>
      </c>
      <c r="F76" s="8"/>
      <c r="G76" s="12">
        <v>23877.47205503009</v>
      </c>
      <c r="H76" s="8"/>
    </row>
    <row r="77" spans="1:8" ht="12.75">
      <c r="A77" s="23"/>
      <c r="B77" s="24"/>
      <c r="C77" s="25"/>
      <c r="D77" s="25"/>
      <c r="E77" s="10" t="s">
        <v>49</v>
      </c>
      <c r="F77" s="8"/>
      <c r="G77" s="12">
        <v>4933.361994840929</v>
      </c>
      <c r="H77" s="8"/>
    </row>
    <row r="78" spans="1:8" ht="12.75">
      <c r="A78" s="23"/>
      <c r="B78" s="24"/>
      <c r="C78" s="25"/>
      <c r="D78" s="25"/>
      <c r="E78" s="10" t="s">
        <v>50</v>
      </c>
      <c r="F78" s="8"/>
      <c r="G78" s="12">
        <v>1151.1177987962167</v>
      </c>
      <c r="H78" s="8"/>
    </row>
    <row r="79" spans="1:8" ht="12.75">
      <c r="A79" s="23"/>
      <c r="B79" s="24"/>
      <c r="C79" s="25"/>
      <c r="D79" s="25"/>
      <c r="E79" s="10" t="s">
        <v>24</v>
      </c>
      <c r="F79" s="8"/>
      <c r="G79" s="12">
        <v>43808.25451418744</v>
      </c>
      <c r="H79" s="8"/>
    </row>
    <row r="80" spans="1:8" ht="25.5">
      <c r="A80" s="23"/>
      <c r="B80" s="24"/>
      <c r="C80" s="25"/>
      <c r="D80" s="25"/>
      <c r="E80" s="10" t="s">
        <v>25</v>
      </c>
      <c r="F80" s="8"/>
      <c r="G80" s="12">
        <v>0</v>
      </c>
      <c r="H80" s="8"/>
    </row>
    <row r="81" spans="1:8" ht="25.5">
      <c r="A81" s="23"/>
      <c r="B81" s="24"/>
      <c r="C81" s="25"/>
      <c r="D81" s="25"/>
      <c r="E81" s="10" t="s">
        <v>28</v>
      </c>
      <c r="F81" s="8"/>
      <c r="G81" s="12">
        <v>1447.1195184866724</v>
      </c>
      <c r="H81" s="8"/>
    </row>
    <row r="82" spans="1:8" ht="25.5">
      <c r="A82" s="23"/>
      <c r="B82" s="24"/>
      <c r="C82" s="25"/>
      <c r="D82" s="25"/>
      <c r="E82" s="10" t="s">
        <v>29</v>
      </c>
      <c r="F82" s="8"/>
      <c r="G82" s="12">
        <v>0</v>
      </c>
      <c r="H82" s="8"/>
    </row>
    <row r="83" spans="1:8" ht="25.5">
      <c r="A83" s="23"/>
      <c r="B83" s="24"/>
      <c r="C83" s="25"/>
      <c r="D83" s="25"/>
      <c r="E83" s="10" t="s">
        <v>30</v>
      </c>
      <c r="F83" s="8"/>
      <c r="G83" s="12">
        <v>26278.374892519347</v>
      </c>
      <c r="H83" s="8"/>
    </row>
    <row r="84" spans="1:8" ht="12.75">
      <c r="A84" s="23"/>
      <c r="B84" s="24"/>
      <c r="C84" s="25"/>
      <c r="D84" s="25"/>
      <c r="E84" s="10" t="s">
        <v>51</v>
      </c>
      <c r="F84" s="8"/>
      <c r="G84" s="12">
        <v>0</v>
      </c>
      <c r="H84" s="8"/>
    </row>
    <row r="85" spans="1:8" ht="12.75">
      <c r="A85" s="23"/>
      <c r="B85" s="24"/>
      <c r="C85" s="25"/>
      <c r="D85" s="25"/>
      <c r="E85" s="10" t="s">
        <v>35</v>
      </c>
      <c r="F85" s="8"/>
      <c r="G85" s="12">
        <v>230.22355975924333</v>
      </c>
      <c r="H85" s="8"/>
    </row>
    <row r="86" spans="1:8" ht="12.75">
      <c r="A86" s="23"/>
      <c r="B86" s="24"/>
      <c r="C86" s="25"/>
      <c r="D86" s="25"/>
      <c r="E86" s="10" t="s">
        <v>52</v>
      </c>
      <c r="F86" s="8"/>
      <c r="G86" s="12">
        <v>0</v>
      </c>
      <c r="H86" s="8"/>
    </row>
    <row r="87" spans="1:8" ht="12.75">
      <c r="A87" s="26"/>
      <c r="B87" s="27"/>
      <c r="C87" s="28"/>
      <c r="D87" s="28"/>
      <c r="E87" s="10" t="s">
        <v>53</v>
      </c>
      <c r="F87" s="8"/>
      <c r="G87" s="12">
        <v>191677.55803955288</v>
      </c>
      <c r="H87" s="8"/>
    </row>
    <row r="88" spans="1:8" ht="51">
      <c r="A88" s="20">
        <v>4</v>
      </c>
      <c r="B88" s="21" t="s">
        <v>79</v>
      </c>
      <c r="C88" s="29" t="s">
        <v>55</v>
      </c>
      <c r="D88" s="29" t="s">
        <v>56</v>
      </c>
      <c r="E88" s="10" t="s">
        <v>13</v>
      </c>
      <c r="F88" s="8"/>
      <c r="G88" s="12">
        <v>46080.20010943484</v>
      </c>
      <c r="H88" s="8"/>
    </row>
    <row r="89" spans="1:8" ht="12.75">
      <c r="A89" s="23"/>
      <c r="B89" s="24"/>
      <c r="C89" s="30"/>
      <c r="D89" s="30"/>
      <c r="E89" s="10" t="s">
        <v>44</v>
      </c>
      <c r="F89" s="8"/>
      <c r="G89" s="12">
        <v>31975.22082388806</v>
      </c>
      <c r="H89" s="8"/>
    </row>
    <row r="90" spans="1:8" ht="25.5">
      <c r="A90" s="23"/>
      <c r="B90" s="24"/>
      <c r="C90" s="30"/>
      <c r="D90" s="30"/>
      <c r="E90" s="10" t="s">
        <v>45</v>
      </c>
      <c r="F90" s="8"/>
      <c r="G90" s="12">
        <v>224.56425388884543</v>
      </c>
      <c r="H90" s="8"/>
    </row>
    <row r="91" spans="1:8" ht="25.5">
      <c r="A91" s="23"/>
      <c r="B91" s="24"/>
      <c r="C91" s="30"/>
      <c r="D91" s="30"/>
      <c r="E91" s="10" t="s">
        <v>14</v>
      </c>
      <c r="F91" s="8"/>
      <c r="G91" s="12">
        <v>18743.687954350036</v>
      </c>
      <c r="H91" s="8"/>
    </row>
    <row r="92" spans="1:8" ht="12.75">
      <c r="A92" s="23"/>
      <c r="B92" s="24"/>
      <c r="C92" s="30"/>
      <c r="D92" s="30"/>
      <c r="E92" s="10" t="s">
        <v>46</v>
      </c>
      <c r="F92" s="8"/>
      <c r="G92" s="12">
        <v>708.1997967638551</v>
      </c>
      <c r="H92" s="8"/>
    </row>
    <row r="93" spans="1:8" ht="12.75">
      <c r="A93" s="23"/>
      <c r="B93" s="24"/>
      <c r="C93" s="30"/>
      <c r="D93" s="30"/>
      <c r="E93" s="10" t="s">
        <v>15</v>
      </c>
      <c r="F93" s="8"/>
      <c r="G93" s="12">
        <v>1676.072852341124</v>
      </c>
      <c r="H93" s="8"/>
    </row>
    <row r="94" spans="1:8" ht="12.75">
      <c r="A94" s="23"/>
      <c r="B94" s="24"/>
      <c r="C94" s="30"/>
      <c r="D94" s="30"/>
      <c r="E94" s="10" t="s">
        <v>16</v>
      </c>
      <c r="F94" s="8"/>
      <c r="G94" s="12">
        <v>2171.8127100758225</v>
      </c>
      <c r="H94" s="8"/>
    </row>
    <row r="95" spans="1:8" ht="12.75">
      <c r="A95" s="23"/>
      <c r="B95" s="24"/>
      <c r="C95" s="30"/>
      <c r="D95" s="30"/>
      <c r="E95" s="10" t="s">
        <v>47</v>
      </c>
      <c r="F95" s="8"/>
      <c r="G95" s="12">
        <v>0</v>
      </c>
      <c r="H95" s="8"/>
    </row>
    <row r="96" spans="1:8" ht="12.75">
      <c r="A96" s="23"/>
      <c r="B96" s="24"/>
      <c r="C96" s="30"/>
      <c r="D96" s="30"/>
      <c r="E96" s="10" t="s">
        <v>48</v>
      </c>
      <c r="F96" s="8"/>
      <c r="G96" s="12">
        <v>36731.96279215196</v>
      </c>
      <c r="H96" s="8"/>
    </row>
    <row r="97" spans="1:8" ht="12.75">
      <c r="A97" s="23"/>
      <c r="B97" s="24"/>
      <c r="C97" s="30"/>
      <c r="D97" s="30"/>
      <c r="E97" s="10" t="s">
        <v>18</v>
      </c>
      <c r="F97" s="8"/>
      <c r="G97" s="12">
        <v>0</v>
      </c>
      <c r="H97" s="8"/>
    </row>
    <row r="98" spans="1:8" ht="12.75">
      <c r="A98" s="23"/>
      <c r="B98" s="24"/>
      <c r="C98" s="30"/>
      <c r="D98" s="30"/>
      <c r="E98" s="10" t="s">
        <v>19</v>
      </c>
      <c r="F98" s="8"/>
      <c r="G98" s="12">
        <v>20726.647385288827</v>
      </c>
      <c r="H98" s="8"/>
    </row>
    <row r="99" spans="1:8" ht="12.75">
      <c r="A99" s="23"/>
      <c r="B99" s="24"/>
      <c r="C99" s="30"/>
      <c r="D99" s="30"/>
      <c r="E99" s="10" t="s">
        <v>20</v>
      </c>
      <c r="F99" s="8"/>
      <c r="G99" s="12">
        <v>2761.979207379035</v>
      </c>
      <c r="H99" s="8"/>
    </row>
    <row r="100" spans="1:8" ht="12.75">
      <c r="A100" s="23"/>
      <c r="B100" s="24"/>
      <c r="C100" s="30"/>
      <c r="D100" s="30"/>
      <c r="E100" s="10" t="s">
        <v>22</v>
      </c>
      <c r="F100" s="8"/>
      <c r="G100" s="12">
        <v>8569.217540842646</v>
      </c>
      <c r="H100" s="8"/>
    </row>
    <row r="101" spans="1:8" ht="12.75">
      <c r="A101" s="23"/>
      <c r="B101" s="24"/>
      <c r="C101" s="30"/>
      <c r="D101" s="30"/>
      <c r="E101" s="10" t="s">
        <v>49</v>
      </c>
      <c r="F101" s="8"/>
      <c r="G101" s="12">
        <v>1770.499491909638</v>
      </c>
      <c r="H101" s="8"/>
    </row>
    <row r="102" spans="1:8" ht="12.75">
      <c r="A102" s="23"/>
      <c r="B102" s="24"/>
      <c r="C102" s="30"/>
      <c r="D102" s="30"/>
      <c r="E102" s="10" t="s">
        <v>50</v>
      </c>
      <c r="F102" s="8"/>
      <c r="G102" s="12">
        <v>413.11654811224884</v>
      </c>
      <c r="H102" s="8"/>
    </row>
    <row r="103" spans="1:8" ht="12.75">
      <c r="A103" s="23"/>
      <c r="B103" s="24"/>
      <c r="C103" s="30"/>
      <c r="D103" s="30"/>
      <c r="E103" s="10" t="s">
        <v>24</v>
      </c>
      <c r="F103" s="8"/>
      <c r="G103" s="12">
        <v>15722.035488157584</v>
      </c>
      <c r="H103" s="8"/>
    </row>
    <row r="104" spans="1:8" ht="25.5">
      <c r="A104" s="23"/>
      <c r="B104" s="24"/>
      <c r="C104" s="30"/>
      <c r="D104" s="30"/>
      <c r="E104" s="10" t="s">
        <v>25</v>
      </c>
      <c r="F104" s="8"/>
      <c r="G104" s="12">
        <v>0</v>
      </c>
      <c r="H104" s="8"/>
    </row>
    <row r="105" spans="1:8" ht="25.5">
      <c r="A105" s="23"/>
      <c r="B105" s="24"/>
      <c r="C105" s="30"/>
      <c r="D105" s="30"/>
      <c r="E105" s="10" t="s">
        <v>28</v>
      </c>
      <c r="F105" s="8"/>
      <c r="G105" s="12">
        <v>519.3465176268271</v>
      </c>
      <c r="H105" s="8"/>
    </row>
    <row r="106" spans="1:8" ht="25.5">
      <c r="A106" s="23"/>
      <c r="B106" s="24"/>
      <c r="C106" s="30"/>
      <c r="D106" s="30"/>
      <c r="E106" s="10" t="s">
        <v>29</v>
      </c>
      <c r="F106" s="8"/>
      <c r="G106" s="12">
        <v>0</v>
      </c>
      <c r="H106" s="8"/>
    </row>
    <row r="107" spans="1:8" ht="25.5">
      <c r="A107" s="23"/>
      <c r="B107" s="24"/>
      <c r="C107" s="30"/>
      <c r="D107" s="30"/>
      <c r="E107" s="10" t="s">
        <v>30</v>
      </c>
      <c r="F107" s="8"/>
      <c r="G107" s="12">
        <v>9430.860626905338</v>
      </c>
      <c r="H107" s="8"/>
    </row>
    <row r="108" spans="1:8" ht="12.75">
      <c r="A108" s="23"/>
      <c r="B108" s="24"/>
      <c r="C108" s="30"/>
      <c r="D108" s="30"/>
      <c r="E108" s="10" t="s">
        <v>51</v>
      </c>
      <c r="F108" s="8"/>
      <c r="G108" s="12">
        <v>0</v>
      </c>
      <c r="H108" s="8"/>
    </row>
    <row r="109" spans="1:8" ht="12.75">
      <c r="A109" s="23"/>
      <c r="B109" s="24"/>
      <c r="C109" s="30"/>
      <c r="D109" s="30"/>
      <c r="E109" s="10" t="s">
        <v>35</v>
      </c>
      <c r="F109" s="8"/>
      <c r="G109" s="12">
        <v>82.62330962244977</v>
      </c>
      <c r="H109" s="8"/>
    </row>
    <row r="110" spans="1:8" ht="12.75">
      <c r="A110" s="23"/>
      <c r="B110" s="24"/>
      <c r="C110" s="30"/>
      <c r="D110" s="30"/>
      <c r="E110" s="10" t="s">
        <v>52</v>
      </c>
      <c r="F110" s="8"/>
      <c r="G110" s="12">
        <v>0</v>
      </c>
      <c r="H110" s="8"/>
    </row>
    <row r="111" spans="1:8" ht="12.75">
      <c r="A111" s="26"/>
      <c r="B111" s="27"/>
      <c r="C111" s="31"/>
      <c r="D111" s="31"/>
      <c r="E111" s="10" t="s">
        <v>53</v>
      </c>
      <c r="F111" s="8"/>
      <c r="G111" s="12">
        <v>68789.80692566246</v>
      </c>
      <c r="H111" s="8"/>
    </row>
    <row r="112" spans="1:8" ht="51">
      <c r="A112" s="20">
        <v>5</v>
      </c>
      <c r="B112" s="21" t="s">
        <v>80</v>
      </c>
      <c r="C112" s="29" t="s">
        <v>57</v>
      </c>
      <c r="D112" s="29" t="s">
        <v>58</v>
      </c>
      <c r="E112" s="10" t="s">
        <v>13</v>
      </c>
      <c r="F112" s="8"/>
      <c r="G112" s="12">
        <v>390.61361682169934</v>
      </c>
      <c r="H112" s="8"/>
    </row>
    <row r="113" spans="1:8" ht="12.75">
      <c r="A113" s="23"/>
      <c r="B113" s="24"/>
      <c r="C113" s="30"/>
      <c r="D113" s="30"/>
      <c r="E113" s="10" t="s">
        <v>44</v>
      </c>
      <c r="F113" s="8"/>
      <c r="G113" s="12">
        <v>271.04822950050806</v>
      </c>
      <c r="H113" s="8"/>
    </row>
    <row r="114" spans="1:8" ht="25.5">
      <c r="A114" s="23"/>
      <c r="B114" s="24"/>
      <c r="C114" s="30"/>
      <c r="D114" s="30"/>
      <c r="E114" s="10" t="s">
        <v>45</v>
      </c>
      <c r="F114" s="8"/>
      <c r="G114" s="12">
        <v>1.9035910263425309</v>
      </c>
      <c r="H114" s="8"/>
    </row>
    <row r="115" spans="1:8" ht="25.5">
      <c r="A115" s="23"/>
      <c r="B115" s="24"/>
      <c r="C115" s="30"/>
      <c r="D115" s="30"/>
      <c r="E115" s="10" t="s">
        <v>14</v>
      </c>
      <c r="F115" s="8"/>
      <c r="G115" s="12">
        <v>158.88689126866257</v>
      </c>
      <c r="H115" s="8"/>
    </row>
    <row r="116" spans="1:8" ht="12.75">
      <c r="A116" s="23"/>
      <c r="B116" s="24"/>
      <c r="C116" s="30"/>
      <c r="D116" s="30"/>
      <c r="E116" s="10" t="s">
        <v>46</v>
      </c>
      <c r="F116" s="8"/>
      <c r="G116" s="12">
        <v>6.003283045415461</v>
      </c>
      <c r="H116" s="8"/>
    </row>
    <row r="117" spans="1:8" ht="12.75">
      <c r="A117" s="23"/>
      <c r="B117" s="24"/>
      <c r="C117" s="30"/>
      <c r="D117" s="30"/>
      <c r="E117" s="10" t="s">
        <v>15</v>
      </c>
      <c r="F117" s="8"/>
      <c r="G117" s="12">
        <v>14.207769874149925</v>
      </c>
      <c r="H117" s="8"/>
    </row>
    <row r="118" spans="1:8" ht="12.75">
      <c r="A118" s="23"/>
      <c r="B118" s="24"/>
      <c r="C118" s="30"/>
      <c r="D118" s="30"/>
      <c r="E118" s="10" t="s">
        <v>16</v>
      </c>
      <c r="F118" s="8"/>
      <c r="G118" s="12">
        <v>18.410068005940747</v>
      </c>
      <c r="H118" s="8"/>
    </row>
    <row r="119" spans="1:8" ht="12.75">
      <c r="A119" s="23"/>
      <c r="B119" s="24"/>
      <c r="C119" s="30"/>
      <c r="D119" s="30"/>
      <c r="E119" s="10" t="s">
        <v>47</v>
      </c>
      <c r="F119" s="8"/>
      <c r="G119" s="12">
        <v>0</v>
      </c>
      <c r="H119" s="8"/>
    </row>
    <row r="120" spans="1:8" ht="12.75">
      <c r="A120" s="23"/>
      <c r="B120" s="24"/>
      <c r="C120" s="30"/>
      <c r="D120" s="30"/>
      <c r="E120" s="10" t="s">
        <v>48</v>
      </c>
      <c r="F120" s="8"/>
      <c r="G120" s="12">
        <v>311.37028062221526</v>
      </c>
      <c r="H120" s="8"/>
    </row>
    <row r="121" spans="1:8" ht="12.75">
      <c r="A121" s="23"/>
      <c r="B121" s="24"/>
      <c r="C121" s="30"/>
      <c r="D121" s="30"/>
      <c r="E121" s="10" t="s">
        <v>18</v>
      </c>
      <c r="F121" s="8"/>
      <c r="G121" s="12">
        <v>0</v>
      </c>
      <c r="H121" s="8"/>
    </row>
    <row r="122" spans="1:8" ht="12.75">
      <c r="A122" s="23"/>
      <c r="B122" s="24"/>
      <c r="C122" s="30"/>
      <c r="D122" s="30"/>
      <c r="E122" s="10" t="s">
        <v>19</v>
      </c>
      <c r="F122" s="8"/>
      <c r="G122" s="12">
        <v>175.6960837958258</v>
      </c>
      <c r="H122" s="8"/>
    </row>
    <row r="123" spans="1:8" ht="12.75">
      <c r="A123" s="23"/>
      <c r="B123" s="24"/>
      <c r="C123" s="30"/>
      <c r="D123" s="30"/>
      <c r="E123" s="10" t="s">
        <v>20</v>
      </c>
      <c r="F123" s="8"/>
      <c r="G123" s="12">
        <v>23.412803877120297</v>
      </c>
      <c r="H123" s="8"/>
    </row>
    <row r="124" spans="1:8" ht="12.75">
      <c r="A124" s="23"/>
      <c r="B124" s="24"/>
      <c r="C124" s="30"/>
      <c r="D124" s="30"/>
      <c r="E124" s="10" t="s">
        <v>22</v>
      </c>
      <c r="F124" s="8"/>
      <c r="G124" s="12">
        <v>72.63972484952708</v>
      </c>
      <c r="H124" s="8"/>
    </row>
    <row r="125" spans="1:8" ht="12.75">
      <c r="A125" s="23"/>
      <c r="B125" s="24"/>
      <c r="C125" s="30"/>
      <c r="D125" s="30"/>
      <c r="E125" s="10" t="s">
        <v>49</v>
      </c>
      <c r="F125" s="8"/>
      <c r="G125" s="12">
        <v>15.008207613538655</v>
      </c>
      <c r="H125" s="8"/>
    </row>
    <row r="126" spans="1:8" ht="12.75">
      <c r="A126" s="23"/>
      <c r="B126" s="24"/>
      <c r="C126" s="30"/>
      <c r="D126" s="30"/>
      <c r="E126" s="10" t="s">
        <v>50</v>
      </c>
      <c r="F126" s="8"/>
      <c r="G126" s="12">
        <v>3.5019151098256858</v>
      </c>
      <c r="H126" s="8"/>
    </row>
    <row r="127" spans="1:8" ht="12.75">
      <c r="A127" s="23"/>
      <c r="B127" s="24"/>
      <c r="C127" s="30"/>
      <c r="D127" s="30"/>
      <c r="E127" s="10" t="s">
        <v>24</v>
      </c>
      <c r="F127" s="8"/>
      <c r="G127" s="12">
        <v>133.27288360822322</v>
      </c>
      <c r="H127" s="8"/>
    </row>
    <row r="128" spans="1:8" ht="25.5">
      <c r="A128" s="23"/>
      <c r="B128" s="24"/>
      <c r="C128" s="30"/>
      <c r="D128" s="30"/>
      <c r="E128" s="10" t="s">
        <v>25</v>
      </c>
      <c r="F128" s="8"/>
      <c r="G128" s="12">
        <v>0</v>
      </c>
      <c r="H128" s="8"/>
    </row>
    <row r="129" spans="1:8" ht="25.5">
      <c r="A129" s="23"/>
      <c r="B129" s="24"/>
      <c r="C129" s="30"/>
      <c r="D129" s="30"/>
      <c r="E129" s="10" t="s">
        <v>28</v>
      </c>
      <c r="F129" s="8"/>
      <c r="G129" s="12">
        <v>4.402407566638005</v>
      </c>
      <c r="H129" s="8"/>
    </row>
    <row r="130" spans="1:8" ht="25.5">
      <c r="A130" s="23"/>
      <c r="B130" s="24"/>
      <c r="C130" s="30"/>
      <c r="D130" s="30"/>
      <c r="E130" s="10" t="s">
        <v>29</v>
      </c>
      <c r="F130" s="8"/>
      <c r="G130" s="12">
        <v>0</v>
      </c>
      <c r="H130" s="8"/>
    </row>
    <row r="131" spans="1:8" ht="25.5">
      <c r="A131" s="23"/>
      <c r="B131" s="24"/>
      <c r="C131" s="30"/>
      <c r="D131" s="30"/>
      <c r="E131" s="10" t="s">
        <v>30</v>
      </c>
      <c r="F131" s="8"/>
      <c r="G131" s="12">
        <v>79.94371922144923</v>
      </c>
      <c r="H131" s="8"/>
    </row>
    <row r="132" spans="1:8" ht="12.75">
      <c r="A132" s="23"/>
      <c r="B132" s="24"/>
      <c r="C132" s="30"/>
      <c r="D132" s="30"/>
      <c r="E132" s="10" t="s">
        <v>51</v>
      </c>
      <c r="F132" s="8"/>
      <c r="G132" s="12">
        <v>0</v>
      </c>
      <c r="H132" s="8"/>
    </row>
    <row r="133" spans="1:8" ht="12.75">
      <c r="A133" s="23"/>
      <c r="B133" s="24"/>
      <c r="C133" s="30"/>
      <c r="D133" s="30"/>
      <c r="E133" s="10" t="s">
        <v>35</v>
      </c>
      <c r="F133" s="8"/>
      <c r="G133" s="12">
        <v>0.7003830219651371</v>
      </c>
      <c r="H133" s="8"/>
    </row>
    <row r="134" spans="1:8" ht="12.75">
      <c r="A134" s="23"/>
      <c r="B134" s="24"/>
      <c r="C134" s="30"/>
      <c r="D134" s="30"/>
      <c r="E134" s="10" t="s">
        <v>52</v>
      </c>
      <c r="F134" s="8"/>
      <c r="G134" s="12">
        <v>0</v>
      </c>
      <c r="H134" s="8"/>
    </row>
    <row r="135" spans="1:8" ht="12.75">
      <c r="A135" s="26"/>
      <c r="B135" s="27"/>
      <c r="C135" s="31"/>
      <c r="D135" s="31"/>
      <c r="E135" s="10" t="s">
        <v>53</v>
      </c>
      <c r="F135" s="8"/>
      <c r="G135" s="12">
        <v>583.1188931446885</v>
      </c>
      <c r="H135" s="8"/>
    </row>
    <row r="136" spans="1:8" ht="51">
      <c r="A136" s="20">
        <v>6</v>
      </c>
      <c r="B136" s="21" t="s">
        <v>81</v>
      </c>
      <c r="C136" s="29" t="s">
        <v>57</v>
      </c>
      <c r="D136" s="29" t="s">
        <v>59</v>
      </c>
      <c r="E136" s="10" t="s">
        <v>13</v>
      </c>
      <c r="F136" s="8"/>
      <c r="G136" s="12">
        <v>1907.2930508872037</v>
      </c>
      <c r="H136" s="8"/>
    </row>
    <row r="137" spans="1:8" ht="12.75">
      <c r="A137" s="23"/>
      <c r="B137" s="24"/>
      <c r="C137" s="30"/>
      <c r="D137" s="30"/>
      <c r="E137" s="10" t="s">
        <v>44</v>
      </c>
      <c r="F137" s="8"/>
      <c r="G137" s="12">
        <v>1323.4776831079494</v>
      </c>
      <c r="H137" s="8"/>
    </row>
    <row r="138" spans="1:8" ht="25.5">
      <c r="A138" s="23"/>
      <c r="B138" s="24"/>
      <c r="C138" s="30"/>
      <c r="D138" s="30"/>
      <c r="E138" s="10" t="s">
        <v>45</v>
      </c>
      <c r="F138" s="8"/>
      <c r="G138" s="12">
        <v>9.294878058313138</v>
      </c>
      <c r="H138" s="8"/>
    </row>
    <row r="139" spans="1:8" ht="25.5">
      <c r="A139" s="23"/>
      <c r="B139" s="24"/>
      <c r="C139" s="30"/>
      <c r="D139" s="30"/>
      <c r="E139" s="10" t="s">
        <v>14</v>
      </c>
      <c r="F139" s="8"/>
      <c r="G139" s="12">
        <v>775.8148987727664</v>
      </c>
      <c r="H139" s="8"/>
    </row>
    <row r="140" spans="1:8" ht="12.75">
      <c r="A140" s="23"/>
      <c r="B140" s="24"/>
      <c r="C140" s="30"/>
      <c r="D140" s="30"/>
      <c r="E140" s="10" t="s">
        <v>46</v>
      </c>
      <c r="F140" s="8"/>
      <c r="G140" s="12">
        <v>29.31290549519268</v>
      </c>
      <c r="H140" s="8"/>
    </row>
    <row r="141" spans="1:8" ht="12.75">
      <c r="A141" s="23"/>
      <c r="B141" s="24"/>
      <c r="C141" s="30"/>
      <c r="D141" s="30"/>
      <c r="E141" s="10" t="s">
        <v>15</v>
      </c>
      <c r="F141" s="8"/>
      <c r="G141" s="12">
        <v>69.37387633862268</v>
      </c>
      <c r="H141" s="8"/>
    </row>
    <row r="142" spans="1:8" ht="12.75">
      <c r="A142" s="23"/>
      <c r="B142" s="24"/>
      <c r="C142" s="30"/>
      <c r="D142" s="30"/>
      <c r="E142" s="10" t="s">
        <v>16</v>
      </c>
      <c r="F142" s="8"/>
      <c r="G142" s="12">
        <v>89.89291018525755</v>
      </c>
      <c r="H142" s="8"/>
    </row>
    <row r="143" spans="1:8" ht="12.75">
      <c r="A143" s="23"/>
      <c r="B143" s="24"/>
      <c r="C143" s="30"/>
      <c r="D143" s="30"/>
      <c r="E143" s="10" t="s">
        <v>47</v>
      </c>
      <c r="F143" s="8"/>
      <c r="G143" s="12">
        <v>0</v>
      </c>
      <c r="H143" s="8"/>
    </row>
    <row r="144" spans="1:8" ht="12.75">
      <c r="A144" s="23"/>
      <c r="B144" s="24"/>
      <c r="C144" s="30"/>
      <c r="D144" s="30"/>
      <c r="E144" s="10" t="s">
        <v>48</v>
      </c>
      <c r="F144" s="8"/>
      <c r="G144" s="12">
        <v>1520.3626983506604</v>
      </c>
      <c r="H144" s="8"/>
    </row>
    <row r="145" spans="1:8" ht="12.75">
      <c r="A145" s="23"/>
      <c r="B145" s="24"/>
      <c r="C145" s="30"/>
      <c r="D145" s="30"/>
      <c r="E145" s="10" t="s">
        <v>18</v>
      </c>
      <c r="F145" s="8"/>
      <c r="G145" s="12">
        <v>0</v>
      </c>
      <c r="H145" s="8"/>
    </row>
    <row r="146" spans="1:8" ht="12.75">
      <c r="A146" s="23"/>
      <c r="B146" s="24"/>
      <c r="C146" s="30"/>
      <c r="D146" s="30"/>
      <c r="E146" s="10" t="s">
        <v>19</v>
      </c>
      <c r="F146" s="8"/>
      <c r="G146" s="12">
        <v>857.8910341593057</v>
      </c>
      <c r="H146" s="8"/>
    </row>
    <row r="147" spans="1:8" ht="12.75">
      <c r="A147" s="23"/>
      <c r="B147" s="24"/>
      <c r="C147" s="30"/>
      <c r="D147" s="30"/>
      <c r="E147" s="10" t="s">
        <v>20</v>
      </c>
      <c r="F147" s="8"/>
      <c r="G147" s="12">
        <v>114.32033143125145</v>
      </c>
      <c r="H147" s="8"/>
    </row>
    <row r="148" spans="1:8" ht="12.75">
      <c r="A148" s="23"/>
      <c r="B148" s="24"/>
      <c r="C148" s="30"/>
      <c r="D148" s="30"/>
      <c r="E148" s="10" t="s">
        <v>22</v>
      </c>
      <c r="F148" s="8"/>
      <c r="G148" s="12">
        <v>354.6861564918314</v>
      </c>
      <c r="H148" s="8"/>
    </row>
    <row r="149" spans="1:8" ht="12.75">
      <c r="A149" s="23"/>
      <c r="B149" s="24"/>
      <c r="C149" s="30"/>
      <c r="D149" s="30"/>
      <c r="E149" s="10" t="s">
        <v>49</v>
      </c>
      <c r="F149" s="8"/>
      <c r="G149" s="12">
        <v>73.28226373798171</v>
      </c>
      <c r="H149" s="8"/>
    </row>
    <row r="150" spans="1:8" ht="12.75">
      <c r="A150" s="23"/>
      <c r="B150" s="24"/>
      <c r="C150" s="30"/>
      <c r="D150" s="30"/>
      <c r="E150" s="10" t="s">
        <v>50</v>
      </c>
      <c r="F150" s="8"/>
      <c r="G150" s="12">
        <v>17.09919487219573</v>
      </c>
      <c r="H150" s="8"/>
    </row>
    <row r="151" spans="1:8" ht="12.75">
      <c r="A151" s="23"/>
      <c r="B151" s="24"/>
      <c r="C151" s="30"/>
      <c r="D151" s="30"/>
      <c r="E151" s="10" t="s">
        <v>24</v>
      </c>
      <c r="F151" s="8"/>
      <c r="G151" s="12">
        <v>650.7465019932774</v>
      </c>
      <c r="H151" s="8"/>
    </row>
    <row r="152" spans="1:8" ht="25.5">
      <c r="A152" s="23"/>
      <c r="B152" s="24"/>
      <c r="C152" s="30"/>
      <c r="D152" s="30"/>
      <c r="E152" s="10" t="s">
        <v>25</v>
      </c>
      <c r="F152" s="8"/>
      <c r="G152" s="12">
        <v>0</v>
      </c>
      <c r="H152" s="8"/>
    </row>
    <row r="153" spans="1:8" ht="25.5">
      <c r="A153" s="23"/>
      <c r="B153" s="24"/>
      <c r="C153" s="30"/>
      <c r="D153" s="30"/>
      <c r="E153" s="10" t="s">
        <v>28</v>
      </c>
      <c r="F153" s="8"/>
      <c r="G153" s="12">
        <v>21.496130696474633</v>
      </c>
      <c r="H153" s="8"/>
    </row>
    <row r="154" spans="1:8" ht="25.5">
      <c r="A154" s="23"/>
      <c r="B154" s="24"/>
      <c r="C154" s="30"/>
      <c r="D154" s="30"/>
      <c r="E154" s="10" t="s">
        <v>29</v>
      </c>
      <c r="F154" s="8"/>
      <c r="G154" s="12">
        <v>0</v>
      </c>
      <c r="H154" s="8"/>
    </row>
    <row r="155" spans="1:8" ht="25.5">
      <c r="A155" s="23"/>
      <c r="B155" s="24"/>
      <c r="C155" s="30"/>
      <c r="D155" s="30"/>
      <c r="E155" s="10" t="s">
        <v>30</v>
      </c>
      <c r="F155" s="8"/>
      <c r="G155" s="12">
        <v>390.35019151098254</v>
      </c>
      <c r="H155" s="8"/>
    </row>
    <row r="156" spans="1:8" ht="12.75">
      <c r="A156" s="23"/>
      <c r="B156" s="24"/>
      <c r="C156" s="30"/>
      <c r="D156" s="30"/>
      <c r="E156" s="10" t="s">
        <v>51</v>
      </c>
      <c r="F156" s="8"/>
      <c r="G156" s="12">
        <v>0</v>
      </c>
      <c r="H156" s="8"/>
    </row>
    <row r="157" spans="1:8" ht="12.75">
      <c r="A157" s="23"/>
      <c r="B157" s="24"/>
      <c r="C157" s="30"/>
      <c r="D157" s="30"/>
      <c r="E157" s="10" t="s">
        <v>35</v>
      </c>
      <c r="F157" s="8"/>
      <c r="G157" s="12">
        <v>3.419838974439146</v>
      </c>
      <c r="H157" s="8"/>
    </row>
    <row r="158" spans="1:8" ht="12.75">
      <c r="A158" s="23"/>
      <c r="B158" s="24"/>
      <c r="C158" s="30"/>
      <c r="D158" s="30"/>
      <c r="E158" s="10" t="s">
        <v>52</v>
      </c>
      <c r="F158" s="8"/>
      <c r="G158" s="12">
        <v>0</v>
      </c>
      <c r="H158" s="8"/>
    </row>
    <row r="159" spans="1:8" ht="12.75">
      <c r="A159" s="26"/>
      <c r="B159" s="27"/>
      <c r="C159" s="31"/>
      <c r="D159" s="31"/>
      <c r="E159" s="10" t="s">
        <v>53</v>
      </c>
      <c r="F159" s="8"/>
      <c r="G159" s="12">
        <v>2847.260220433049</v>
      </c>
      <c r="H159" s="8"/>
    </row>
    <row r="160" spans="1:8" ht="51">
      <c r="A160" s="20">
        <v>7</v>
      </c>
      <c r="B160" s="21" t="s">
        <v>82</v>
      </c>
      <c r="C160" s="29" t="s">
        <v>57</v>
      </c>
      <c r="D160" s="29" t="s">
        <v>60</v>
      </c>
      <c r="E160" s="10" t="s">
        <v>13</v>
      </c>
      <c r="F160" s="8"/>
      <c r="G160" s="12">
        <v>4826.21433596498</v>
      </c>
      <c r="H160" s="8"/>
    </row>
    <row r="161" spans="1:8" ht="12.75">
      <c r="A161" s="23"/>
      <c r="B161" s="24"/>
      <c r="C161" s="30"/>
      <c r="D161" s="30"/>
      <c r="E161" s="10" t="s">
        <v>44</v>
      </c>
      <c r="F161" s="8"/>
      <c r="G161" s="12">
        <v>3348.927929336355</v>
      </c>
      <c r="H161" s="8"/>
    </row>
    <row r="162" spans="1:8" ht="25.5">
      <c r="A162" s="23"/>
      <c r="B162" s="24"/>
      <c r="C162" s="30"/>
      <c r="D162" s="30"/>
      <c r="E162" s="10" t="s">
        <v>45</v>
      </c>
      <c r="F162" s="8"/>
      <c r="G162" s="12">
        <v>23.519759438755564</v>
      </c>
      <c r="H162" s="8"/>
    </row>
    <row r="163" spans="1:8" ht="25.5">
      <c r="A163" s="23"/>
      <c r="B163" s="24"/>
      <c r="C163" s="30"/>
      <c r="D163" s="30"/>
      <c r="E163" s="10" t="s">
        <v>14</v>
      </c>
      <c r="F163" s="8"/>
      <c r="G163" s="12">
        <v>1963.122019854608</v>
      </c>
      <c r="H163" s="8"/>
    </row>
    <row r="164" spans="1:8" ht="12.75">
      <c r="A164" s="23"/>
      <c r="B164" s="24"/>
      <c r="C164" s="30"/>
      <c r="D164" s="30"/>
      <c r="E164" s="10" t="s">
        <v>46</v>
      </c>
      <c r="F164" s="8"/>
      <c r="G164" s="12">
        <v>74.17337606503555</v>
      </c>
      <c r="H164" s="8"/>
    </row>
    <row r="165" spans="1:8" ht="12.75">
      <c r="A165" s="23"/>
      <c r="B165" s="24"/>
      <c r="C165" s="30"/>
      <c r="D165" s="30"/>
      <c r="E165" s="10" t="s">
        <v>15</v>
      </c>
      <c r="F165" s="8"/>
      <c r="G165" s="12">
        <v>175.5436566872508</v>
      </c>
      <c r="H165" s="8"/>
    </row>
    <row r="166" spans="1:8" ht="12.75">
      <c r="A166" s="23"/>
      <c r="B166" s="24"/>
      <c r="C166" s="30"/>
      <c r="D166" s="30"/>
      <c r="E166" s="10" t="s">
        <v>16</v>
      </c>
      <c r="F166" s="8"/>
      <c r="G166" s="12">
        <v>227.46501993277568</v>
      </c>
      <c r="H166" s="8"/>
    </row>
    <row r="167" spans="1:8" ht="12.75">
      <c r="A167" s="23"/>
      <c r="B167" s="24"/>
      <c r="C167" s="30"/>
      <c r="D167" s="30"/>
      <c r="E167" s="10" t="s">
        <v>47</v>
      </c>
      <c r="F167" s="8"/>
      <c r="G167" s="12">
        <v>0</v>
      </c>
      <c r="H167" s="8"/>
    </row>
    <row r="168" spans="1:8" ht="12.75">
      <c r="A168" s="23"/>
      <c r="B168" s="24"/>
      <c r="C168" s="30"/>
      <c r="D168" s="30"/>
      <c r="E168" s="10" t="s">
        <v>48</v>
      </c>
      <c r="F168" s="8"/>
      <c r="G168" s="12">
        <v>3847.1257719065106</v>
      </c>
      <c r="H168" s="8"/>
    </row>
    <row r="169" spans="1:8" ht="12.75">
      <c r="A169" s="23"/>
      <c r="B169" s="24"/>
      <c r="C169" s="30"/>
      <c r="D169" s="30"/>
      <c r="E169" s="10" t="s">
        <v>18</v>
      </c>
      <c r="F169" s="8"/>
      <c r="G169" s="12">
        <v>0</v>
      </c>
      <c r="H169" s="8"/>
    </row>
    <row r="170" spans="1:8" ht="12.75">
      <c r="A170" s="23"/>
      <c r="B170" s="24"/>
      <c r="C170" s="30"/>
      <c r="D170" s="30"/>
      <c r="E170" s="10" t="s">
        <v>19</v>
      </c>
      <c r="F170" s="8"/>
      <c r="G170" s="12">
        <v>2170.807472836707</v>
      </c>
      <c r="H170" s="8"/>
    </row>
    <row r="171" spans="1:8" ht="12.75">
      <c r="A171" s="23"/>
      <c r="B171" s="24"/>
      <c r="C171" s="30"/>
      <c r="D171" s="30"/>
      <c r="E171" s="10" t="s">
        <v>20</v>
      </c>
      <c r="F171" s="8"/>
      <c r="G171" s="12">
        <v>289.27616665363865</v>
      </c>
      <c r="H171" s="8"/>
    </row>
    <row r="172" spans="1:8" ht="12.75">
      <c r="A172" s="23"/>
      <c r="B172" s="24"/>
      <c r="C172" s="30"/>
      <c r="D172" s="30"/>
      <c r="E172" s="10" t="s">
        <v>22</v>
      </c>
      <c r="F172" s="8"/>
      <c r="G172" s="12">
        <v>897.4978503869302</v>
      </c>
      <c r="H172" s="8"/>
    </row>
    <row r="173" spans="1:8" ht="12.75">
      <c r="A173" s="23"/>
      <c r="B173" s="24"/>
      <c r="C173" s="30"/>
      <c r="D173" s="30"/>
      <c r="E173" s="10" t="s">
        <v>49</v>
      </c>
      <c r="F173" s="8"/>
      <c r="G173" s="12">
        <v>185.4334401625889</v>
      </c>
      <c r="H173" s="8"/>
    </row>
    <row r="174" spans="1:8" ht="12.75">
      <c r="A174" s="23"/>
      <c r="B174" s="24"/>
      <c r="C174" s="30"/>
      <c r="D174" s="30"/>
      <c r="E174" s="10" t="s">
        <v>50</v>
      </c>
      <c r="F174" s="8"/>
      <c r="G174" s="12">
        <v>43.26780270460407</v>
      </c>
      <c r="H174" s="8"/>
    </row>
    <row r="175" spans="1:8" ht="12.75">
      <c r="A175" s="23"/>
      <c r="B175" s="24"/>
      <c r="C175" s="30"/>
      <c r="D175" s="30"/>
      <c r="E175" s="10" t="s">
        <v>24</v>
      </c>
      <c r="F175" s="8"/>
      <c r="G175" s="12">
        <v>1646.6489486437893</v>
      </c>
      <c r="H175" s="8"/>
    </row>
    <row r="176" spans="1:8" ht="25.5">
      <c r="A176" s="23"/>
      <c r="B176" s="24"/>
      <c r="C176" s="30"/>
      <c r="D176" s="30"/>
      <c r="E176" s="10" t="s">
        <v>25</v>
      </c>
      <c r="F176" s="8"/>
      <c r="G176" s="12">
        <v>0</v>
      </c>
      <c r="H176" s="8"/>
    </row>
    <row r="177" spans="1:8" ht="25.5">
      <c r="A177" s="23"/>
      <c r="B177" s="24"/>
      <c r="C177" s="30"/>
      <c r="D177" s="30"/>
      <c r="E177" s="10" t="s">
        <v>28</v>
      </c>
      <c r="F177" s="8"/>
      <c r="G177" s="12">
        <v>54.39380911435941</v>
      </c>
      <c r="H177" s="8"/>
    </row>
    <row r="178" spans="1:8" ht="25.5">
      <c r="A178" s="23"/>
      <c r="B178" s="24"/>
      <c r="C178" s="30"/>
      <c r="D178" s="30"/>
      <c r="E178" s="10" t="s">
        <v>29</v>
      </c>
      <c r="F178" s="8"/>
      <c r="G178" s="12">
        <v>0</v>
      </c>
      <c r="H178" s="8"/>
    </row>
    <row r="179" spans="1:8" ht="25.5">
      <c r="A179" s="23"/>
      <c r="B179" s="24"/>
      <c r="C179" s="30"/>
      <c r="D179" s="30"/>
      <c r="E179" s="10" t="s">
        <v>30</v>
      </c>
      <c r="F179" s="8"/>
      <c r="G179" s="12">
        <v>987.7421245993902</v>
      </c>
      <c r="H179" s="8"/>
    </row>
    <row r="180" spans="1:8" ht="12.75">
      <c r="A180" s="23"/>
      <c r="B180" s="24"/>
      <c r="C180" s="30"/>
      <c r="D180" s="30"/>
      <c r="E180" s="10" t="s">
        <v>51</v>
      </c>
      <c r="F180" s="8"/>
      <c r="G180" s="12">
        <v>0</v>
      </c>
      <c r="H180" s="8"/>
    </row>
    <row r="181" spans="1:8" ht="12.75">
      <c r="A181" s="23"/>
      <c r="B181" s="24"/>
      <c r="C181" s="30"/>
      <c r="D181" s="30"/>
      <c r="E181" s="10" t="s">
        <v>35</v>
      </c>
      <c r="F181" s="8"/>
      <c r="G181" s="12">
        <v>8.653560540920815</v>
      </c>
      <c r="H181" s="8"/>
    </row>
    <row r="182" spans="1:8" ht="12.75">
      <c r="A182" s="23"/>
      <c r="B182" s="24"/>
      <c r="C182" s="30"/>
      <c r="D182" s="30"/>
      <c r="E182" s="10" t="s">
        <v>52</v>
      </c>
      <c r="F182" s="8"/>
      <c r="G182" s="12">
        <v>0</v>
      </c>
      <c r="H182" s="8"/>
    </row>
    <row r="183" spans="1:8" ht="12.75">
      <c r="A183" s="26"/>
      <c r="B183" s="27"/>
      <c r="C183" s="31"/>
      <c r="D183" s="31"/>
      <c r="E183" s="10" t="s">
        <v>53</v>
      </c>
      <c r="F183" s="8"/>
      <c r="G183" s="12">
        <v>7204.707261783787</v>
      </c>
      <c r="H183" s="8"/>
    </row>
    <row r="184" spans="1:8" ht="51">
      <c r="A184" s="20">
        <v>8</v>
      </c>
      <c r="B184" s="21" t="s">
        <v>83</v>
      </c>
      <c r="C184" s="29" t="s">
        <v>61</v>
      </c>
      <c r="D184" s="29" t="s">
        <v>62</v>
      </c>
      <c r="E184" s="10" t="s">
        <v>13</v>
      </c>
      <c r="F184" s="8"/>
      <c r="G184" s="12">
        <v>9978.95724224185</v>
      </c>
      <c r="H184" s="8"/>
    </row>
    <row r="185" spans="1:8" ht="12.75">
      <c r="A185" s="23"/>
      <c r="B185" s="24"/>
      <c r="C185" s="30"/>
      <c r="D185" s="30"/>
      <c r="E185" s="10" t="s">
        <v>44</v>
      </c>
      <c r="F185" s="8"/>
      <c r="G185" s="12">
        <v>6924.435238020792</v>
      </c>
      <c r="H185" s="8"/>
    </row>
    <row r="186" spans="1:8" ht="25.5">
      <c r="A186" s="23"/>
      <c r="B186" s="24"/>
      <c r="C186" s="30"/>
      <c r="D186" s="30"/>
      <c r="E186" s="10" t="s">
        <v>45</v>
      </c>
      <c r="F186" s="8"/>
      <c r="G186" s="12">
        <v>48.63080200109434</v>
      </c>
      <c r="H186" s="8"/>
    </row>
    <row r="187" spans="1:8" ht="25.5">
      <c r="A187" s="23"/>
      <c r="B187" s="24"/>
      <c r="C187" s="30"/>
      <c r="D187" s="30"/>
      <c r="E187" s="10" t="s">
        <v>14</v>
      </c>
      <c r="F187" s="8"/>
      <c r="G187" s="12">
        <v>4059.0635503791136</v>
      </c>
      <c r="H187" s="8"/>
    </row>
    <row r="188" spans="1:8" ht="12.75">
      <c r="A188" s="23"/>
      <c r="B188" s="24"/>
      <c r="C188" s="30"/>
      <c r="D188" s="30"/>
      <c r="E188" s="10" t="s">
        <v>46</v>
      </c>
      <c r="F188" s="8"/>
      <c r="G188" s="12">
        <v>153.3651215508481</v>
      </c>
      <c r="H188" s="8"/>
    </row>
    <row r="189" spans="1:8" ht="12.75">
      <c r="A189" s="23"/>
      <c r="B189" s="24"/>
      <c r="C189" s="30"/>
      <c r="D189" s="30"/>
      <c r="E189" s="10" t="s">
        <v>15</v>
      </c>
      <c r="F189" s="8"/>
      <c r="G189" s="12">
        <v>362.9641210036738</v>
      </c>
      <c r="H189" s="8"/>
    </row>
    <row r="190" spans="1:8" ht="12.75">
      <c r="A190" s="23"/>
      <c r="B190" s="24"/>
      <c r="C190" s="30"/>
      <c r="D190" s="30"/>
      <c r="E190" s="10" t="s">
        <v>16</v>
      </c>
      <c r="F190" s="8"/>
      <c r="G190" s="12">
        <v>470.31970608926747</v>
      </c>
      <c r="H190" s="8"/>
    </row>
    <row r="191" spans="1:8" ht="12.75">
      <c r="A191" s="23"/>
      <c r="B191" s="24"/>
      <c r="C191" s="30"/>
      <c r="D191" s="30"/>
      <c r="E191" s="10" t="s">
        <v>47</v>
      </c>
      <c r="F191" s="8"/>
      <c r="G191" s="12">
        <v>0</v>
      </c>
      <c r="H191" s="8"/>
    </row>
    <row r="192" spans="1:8" ht="12.75">
      <c r="A192" s="23"/>
      <c r="B192" s="24"/>
      <c r="C192" s="30"/>
      <c r="D192" s="30"/>
      <c r="E192" s="10" t="s">
        <v>48</v>
      </c>
      <c r="F192" s="8"/>
      <c r="G192" s="12">
        <v>7954.537637770655</v>
      </c>
      <c r="H192" s="8"/>
    </row>
    <row r="193" spans="1:8" ht="12.75">
      <c r="A193" s="23"/>
      <c r="B193" s="24"/>
      <c r="C193" s="30"/>
      <c r="D193" s="30"/>
      <c r="E193" s="10" t="s">
        <v>18</v>
      </c>
      <c r="F193" s="8"/>
      <c r="G193" s="12">
        <v>0</v>
      </c>
      <c r="H193" s="8"/>
    </row>
    <row r="194" spans="1:8" ht="12.75">
      <c r="A194" s="23"/>
      <c r="B194" s="24"/>
      <c r="C194" s="30"/>
      <c r="D194" s="30"/>
      <c r="E194" s="10" t="s">
        <v>19</v>
      </c>
      <c r="F194" s="8"/>
      <c r="G194" s="12">
        <v>4488.4858907214875</v>
      </c>
      <c r="H194" s="8"/>
    </row>
    <row r="195" spans="1:8" ht="12.75">
      <c r="A195" s="23"/>
      <c r="B195" s="24"/>
      <c r="C195" s="30"/>
      <c r="D195" s="30"/>
      <c r="E195" s="10" t="s">
        <v>20</v>
      </c>
      <c r="F195" s="8"/>
      <c r="G195" s="12">
        <v>598.1239740483076</v>
      </c>
      <c r="H195" s="8"/>
    </row>
    <row r="196" spans="1:8" ht="12.75">
      <c r="A196" s="23"/>
      <c r="B196" s="24"/>
      <c r="C196" s="30"/>
      <c r="D196" s="30"/>
      <c r="E196" s="10" t="s">
        <v>22</v>
      </c>
      <c r="F196" s="8"/>
      <c r="G196" s="12">
        <v>1855.717970765262</v>
      </c>
      <c r="H196" s="8"/>
    </row>
    <row r="197" spans="1:8" ht="12.75">
      <c r="A197" s="23"/>
      <c r="B197" s="24"/>
      <c r="C197" s="30"/>
      <c r="D197" s="30"/>
      <c r="E197" s="10" t="s">
        <v>49</v>
      </c>
      <c r="F197" s="8"/>
      <c r="G197" s="12">
        <v>383.4128038771203</v>
      </c>
      <c r="H197" s="8"/>
    </row>
    <row r="198" spans="1:8" ht="12.75">
      <c r="A198" s="23"/>
      <c r="B198" s="24"/>
      <c r="C198" s="30"/>
      <c r="D198" s="30"/>
      <c r="E198" s="10" t="s">
        <v>50</v>
      </c>
      <c r="F198" s="8"/>
      <c r="G198" s="12">
        <v>89.46298757132807</v>
      </c>
      <c r="H198" s="8"/>
    </row>
    <row r="199" spans="1:8" ht="12.75">
      <c r="A199" s="23"/>
      <c r="B199" s="24"/>
      <c r="C199" s="30"/>
      <c r="D199" s="30"/>
      <c r="E199" s="10" t="s">
        <v>24</v>
      </c>
      <c r="F199" s="8"/>
      <c r="G199" s="12">
        <v>3404.705698428828</v>
      </c>
      <c r="H199" s="8"/>
    </row>
    <row r="200" spans="1:8" ht="25.5">
      <c r="A200" s="23"/>
      <c r="B200" s="24"/>
      <c r="C200" s="30"/>
      <c r="D200" s="30"/>
      <c r="E200" s="10" t="s">
        <v>25</v>
      </c>
      <c r="F200" s="8"/>
      <c r="G200" s="12">
        <v>0</v>
      </c>
      <c r="H200" s="8"/>
    </row>
    <row r="201" spans="1:8" ht="25.5">
      <c r="A201" s="23"/>
      <c r="B201" s="24"/>
      <c r="C201" s="30"/>
      <c r="D201" s="30"/>
      <c r="E201" s="10" t="s">
        <v>28</v>
      </c>
      <c r="F201" s="8"/>
      <c r="G201" s="12">
        <v>112.46775580395528</v>
      </c>
      <c r="H201" s="8"/>
    </row>
    <row r="202" spans="1:8" ht="25.5">
      <c r="A202" s="23"/>
      <c r="B202" s="24"/>
      <c r="C202" s="30"/>
      <c r="D202" s="30"/>
      <c r="E202" s="10" t="s">
        <v>29</v>
      </c>
      <c r="F202" s="8"/>
      <c r="G202" s="12">
        <v>0</v>
      </c>
      <c r="H202" s="8"/>
    </row>
    <row r="203" spans="1:8" ht="25.5">
      <c r="A203" s="23"/>
      <c r="B203" s="24"/>
      <c r="C203" s="30"/>
      <c r="D203" s="30"/>
      <c r="E203" s="10" t="s">
        <v>30</v>
      </c>
      <c r="F203" s="8"/>
      <c r="G203" s="12">
        <v>2042.3122019854607</v>
      </c>
      <c r="H203" s="8"/>
    </row>
    <row r="204" spans="1:8" ht="12.75">
      <c r="A204" s="23"/>
      <c r="B204" s="24"/>
      <c r="C204" s="30"/>
      <c r="D204" s="30"/>
      <c r="E204" s="10" t="s">
        <v>51</v>
      </c>
      <c r="F204" s="8"/>
      <c r="G204" s="12">
        <v>0</v>
      </c>
      <c r="H204" s="8"/>
    </row>
    <row r="205" spans="1:8" ht="12.75">
      <c r="A205" s="23"/>
      <c r="B205" s="24"/>
      <c r="C205" s="30"/>
      <c r="D205" s="30"/>
      <c r="E205" s="10" t="s">
        <v>35</v>
      </c>
      <c r="F205" s="8"/>
      <c r="G205" s="12">
        <v>17.892597514265614</v>
      </c>
      <c r="H205" s="8"/>
    </row>
    <row r="206" spans="1:8" ht="12.75">
      <c r="A206" s="23"/>
      <c r="B206" s="24"/>
      <c r="C206" s="30"/>
      <c r="D206" s="30"/>
      <c r="E206" s="10" t="s">
        <v>52</v>
      </c>
      <c r="F206" s="8"/>
      <c r="G206" s="12">
        <v>0</v>
      </c>
      <c r="H206" s="8"/>
    </row>
    <row r="207" spans="1:8" ht="12.75">
      <c r="A207" s="26"/>
      <c r="B207" s="27"/>
      <c r="C207" s="31"/>
      <c r="D207" s="31"/>
      <c r="E207" s="10" t="s">
        <v>53</v>
      </c>
      <c r="F207" s="8"/>
      <c r="G207" s="12">
        <v>14896.865473305714</v>
      </c>
      <c r="H207" s="8"/>
    </row>
    <row r="208" spans="1:8" ht="51">
      <c r="A208" s="20">
        <v>9</v>
      </c>
      <c r="B208" s="21" t="s">
        <v>84</v>
      </c>
      <c r="C208" s="29" t="s">
        <v>63</v>
      </c>
      <c r="D208" s="29" t="s">
        <v>64</v>
      </c>
      <c r="E208" s="10" t="s">
        <v>13</v>
      </c>
      <c r="F208" s="8"/>
      <c r="G208" s="12">
        <v>2920.447119518486</v>
      </c>
      <c r="H208" s="8"/>
    </row>
    <row r="209" spans="1:8" ht="12.75">
      <c r="A209" s="23"/>
      <c r="B209" s="24"/>
      <c r="C209" s="30"/>
      <c r="D209" s="30"/>
      <c r="E209" s="10" t="s">
        <v>44</v>
      </c>
      <c r="F209" s="8"/>
      <c r="G209" s="12">
        <v>2026.509028374892</v>
      </c>
      <c r="H209" s="8"/>
    </row>
    <row r="210" spans="1:8" ht="25.5">
      <c r="A210" s="23"/>
      <c r="B210" s="24"/>
      <c r="C210" s="30"/>
      <c r="D210" s="30"/>
      <c r="E210" s="10" t="s">
        <v>45</v>
      </c>
      <c r="F210" s="8"/>
      <c r="G210" s="12">
        <v>14.232317282889078</v>
      </c>
      <c r="H210" s="8"/>
    </row>
    <row r="211" spans="1:8" ht="25.5">
      <c r="A211" s="23"/>
      <c r="B211" s="24"/>
      <c r="C211" s="30"/>
      <c r="D211" s="30"/>
      <c r="E211" s="10" t="s">
        <v>14</v>
      </c>
      <c r="F211" s="8"/>
      <c r="G211" s="12">
        <v>1187.9277730008598</v>
      </c>
      <c r="H211" s="8"/>
    </row>
    <row r="212" spans="1:8" ht="12.75">
      <c r="A212" s="23"/>
      <c r="B212" s="24"/>
      <c r="C212" s="30"/>
      <c r="D212" s="30"/>
      <c r="E212" s="10" t="s">
        <v>46</v>
      </c>
      <c r="F212" s="8"/>
      <c r="G212" s="12">
        <v>44.88392089423903</v>
      </c>
      <c r="H212" s="8"/>
    </row>
    <row r="213" spans="1:8" ht="12.75">
      <c r="A213" s="23"/>
      <c r="B213" s="24"/>
      <c r="C213" s="30"/>
      <c r="D213" s="30"/>
      <c r="E213" s="10" t="s">
        <v>15</v>
      </c>
      <c r="F213" s="8"/>
      <c r="G213" s="12">
        <v>106.22527944969904</v>
      </c>
      <c r="H213" s="8"/>
    </row>
    <row r="214" spans="1:8" ht="12.75">
      <c r="A214" s="23"/>
      <c r="B214" s="24"/>
      <c r="C214" s="30"/>
      <c r="D214" s="30"/>
      <c r="E214" s="10" t="s">
        <v>16</v>
      </c>
      <c r="F214" s="8"/>
      <c r="G214" s="12">
        <v>137.64402407566635</v>
      </c>
      <c r="H214" s="8"/>
    </row>
    <row r="215" spans="1:8" ht="12.75">
      <c r="A215" s="23"/>
      <c r="B215" s="24"/>
      <c r="C215" s="30"/>
      <c r="D215" s="30"/>
      <c r="E215" s="10" t="s">
        <v>47</v>
      </c>
      <c r="F215" s="8"/>
      <c r="G215" s="12">
        <v>0</v>
      </c>
      <c r="H215" s="8"/>
    </row>
    <row r="216" spans="1:8" ht="12.75">
      <c r="A216" s="23"/>
      <c r="B216" s="24"/>
      <c r="C216" s="30"/>
      <c r="D216" s="30"/>
      <c r="E216" s="10" t="s">
        <v>48</v>
      </c>
      <c r="F216" s="8"/>
      <c r="G216" s="12">
        <v>2327.9793637145312</v>
      </c>
      <c r="H216" s="8"/>
    </row>
    <row r="217" spans="1:8" ht="12.75">
      <c r="A217" s="23"/>
      <c r="B217" s="24"/>
      <c r="C217" s="30"/>
      <c r="D217" s="30"/>
      <c r="E217" s="10" t="s">
        <v>18</v>
      </c>
      <c r="F217" s="8"/>
      <c r="G217" s="12">
        <v>0</v>
      </c>
      <c r="H217" s="8"/>
    </row>
    <row r="218" spans="1:8" ht="12.75">
      <c r="A218" s="23"/>
      <c r="B218" s="24"/>
      <c r="C218" s="30"/>
      <c r="D218" s="30"/>
      <c r="E218" s="10" t="s">
        <v>19</v>
      </c>
      <c r="F218" s="8"/>
      <c r="G218" s="12">
        <v>1313.6027515047288</v>
      </c>
      <c r="H218" s="8"/>
    </row>
    <row r="219" spans="1:8" ht="12.75">
      <c r="A219" s="23"/>
      <c r="B219" s="24"/>
      <c r="C219" s="30"/>
      <c r="D219" s="30"/>
      <c r="E219" s="10" t="s">
        <v>20</v>
      </c>
      <c r="F219" s="8"/>
      <c r="G219" s="12">
        <v>175.0472914875322</v>
      </c>
      <c r="H219" s="8"/>
    </row>
    <row r="220" spans="1:8" ht="12.75">
      <c r="A220" s="23"/>
      <c r="B220" s="24"/>
      <c r="C220" s="30"/>
      <c r="D220" s="30"/>
      <c r="E220" s="10" t="s">
        <v>22</v>
      </c>
      <c r="F220" s="8"/>
      <c r="G220" s="12">
        <v>543.0954428202923</v>
      </c>
      <c r="H220" s="8"/>
    </row>
    <row r="221" spans="1:8" ht="12.75">
      <c r="A221" s="23"/>
      <c r="B221" s="24"/>
      <c r="C221" s="30"/>
      <c r="D221" s="30"/>
      <c r="E221" s="10" t="s">
        <v>49</v>
      </c>
      <c r="F221" s="8"/>
      <c r="G221" s="12">
        <v>112.20980223559759</v>
      </c>
      <c r="H221" s="8"/>
    </row>
    <row r="222" spans="1:8" ht="12.75">
      <c r="A222" s="23"/>
      <c r="B222" s="24"/>
      <c r="C222" s="30"/>
      <c r="D222" s="30"/>
      <c r="E222" s="10" t="s">
        <v>50</v>
      </c>
      <c r="F222" s="8"/>
      <c r="G222" s="12">
        <v>26.182287188306102</v>
      </c>
      <c r="H222" s="8"/>
    </row>
    <row r="223" spans="1:8" ht="12.75">
      <c r="A223" s="23"/>
      <c r="B223" s="24"/>
      <c r="C223" s="30"/>
      <c r="D223" s="30"/>
      <c r="E223" s="10" t="s">
        <v>24</v>
      </c>
      <c r="F223" s="8"/>
      <c r="G223" s="12">
        <v>996.4230438521065</v>
      </c>
      <c r="H223" s="8"/>
    </row>
    <row r="224" spans="1:8" ht="25.5">
      <c r="A224" s="23"/>
      <c r="B224" s="24"/>
      <c r="C224" s="30"/>
      <c r="D224" s="30"/>
      <c r="E224" s="10" t="s">
        <v>25</v>
      </c>
      <c r="F224" s="8"/>
      <c r="G224" s="12">
        <v>0</v>
      </c>
      <c r="H224" s="8"/>
    </row>
    <row r="225" spans="1:8" ht="25.5">
      <c r="A225" s="23"/>
      <c r="B225" s="24"/>
      <c r="C225" s="30"/>
      <c r="D225" s="30"/>
      <c r="E225" s="10" t="s">
        <v>28</v>
      </c>
      <c r="F225" s="8"/>
      <c r="G225" s="12">
        <v>32.91487532244196</v>
      </c>
      <c r="H225" s="8"/>
    </row>
    <row r="226" spans="1:8" ht="25.5">
      <c r="A226" s="23"/>
      <c r="B226" s="24"/>
      <c r="C226" s="30"/>
      <c r="D226" s="30"/>
      <c r="E226" s="10" t="s">
        <v>29</v>
      </c>
      <c r="F226" s="8"/>
      <c r="G226" s="12">
        <v>0</v>
      </c>
      <c r="H226" s="8"/>
    </row>
    <row r="227" spans="1:8" ht="25.5">
      <c r="A227" s="23"/>
      <c r="B227" s="24"/>
      <c r="C227" s="30"/>
      <c r="D227" s="30"/>
      <c r="E227" s="10" t="s">
        <v>30</v>
      </c>
      <c r="F227" s="8"/>
      <c r="G227" s="12">
        <v>597.7042132416165</v>
      </c>
      <c r="H227" s="8"/>
    </row>
    <row r="228" spans="1:8" ht="12.75">
      <c r="A228" s="23"/>
      <c r="B228" s="24"/>
      <c r="C228" s="30"/>
      <c r="D228" s="30"/>
      <c r="E228" s="10" t="s">
        <v>51</v>
      </c>
      <c r="F228" s="8"/>
      <c r="G228" s="12">
        <v>0</v>
      </c>
      <c r="H228" s="8"/>
    </row>
    <row r="229" spans="1:8" ht="12.75">
      <c r="A229" s="23"/>
      <c r="B229" s="24"/>
      <c r="C229" s="30"/>
      <c r="D229" s="30"/>
      <c r="E229" s="10" t="s">
        <v>35</v>
      </c>
      <c r="F229" s="8"/>
      <c r="G229" s="12">
        <v>5.23645743766122</v>
      </c>
      <c r="H229" s="8"/>
    </row>
    <row r="230" spans="1:8" ht="12.75">
      <c r="A230" s="23"/>
      <c r="B230" s="24"/>
      <c r="C230" s="30"/>
      <c r="D230" s="30"/>
      <c r="E230" s="10" t="s">
        <v>52</v>
      </c>
      <c r="F230" s="8"/>
      <c r="G230" s="12">
        <v>0</v>
      </c>
      <c r="H230" s="8"/>
    </row>
    <row r="231" spans="1:8" ht="12.75">
      <c r="A231" s="26"/>
      <c r="B231" s="27"/>
      <c r="C231" s="31"/>
      <c r="D231" s="31"/>
      <c r="E231" s="10" t="s">
        <v>53</v>
      </c>
      <c r="F231" s="8"/>
      <c r="G231" s="12">
        <v>4359.724849527084</v>
      </c>
      <c r="H231" s="8"/>
    </row>
    <row r="232" spans="1:8" ht="51">
      <c r="A232" s="20">
        <v>10</v>
      </c>
      <c r="B232" s="21" t="s">
        <v>85</v>
      </c>
      <c r="C232" s="29" t="s">
        <v>63</v>
      </c>
      <c r="D232" s="29" t="s">
        <v>65</v>
      </c>
      <c r="E232" s="10" t="s">
        <v>13</v>
      </c>
      <c r="F232" s="8"/>
      <c r="G232" s="12">
        <v>915.5006644258577</v>
      </c>
      <c r="H232" s="8"/>
    </row>
    <row r="233" spans="1:8" ht="12.75">
      <c r="A233" s="23"/>
      <c r="B233" s="24"/>
      <c r="C233" s="30"/>
      <c r="D233" s="30"/>
      <c r="E233" s="10" t="s">
        <v>44</v>
      </c>
      <c r="F233" s="8"/>
      <c r="G233" s="12">
        <v>635.2692878918157</v>
      </c>
      <c r="H233" s="8"/>
    </row>
    <row r="234" spans="1:8" ht="25.5">
      <c r="A234" s="23"/>
      <c r="B234" s="24"/>
      <c r="C234" s="30"/>
      <c r="D234" s="30"/>
      <c r="E234" s="10" t="s">
        <v>45</v>
      </c>
      <c r="F234" s="8"/>
      <c r="G234" s="12">
        <v>4.4615414679903065</v>
      </c>
      <c r="H234" s="8"/>
    </row>
    <row r="235" spans="1:8" ht="25.5">
      <c r="A235" s="23"/>
      <c r="B235" s="24"/>
      <c r="C235" s="30"/>
      <c r="D235" s="30"/>
      <c r="E235" s="10" t="s">
        <v>14</v>
      </c>
      <c r="F235" s="8"/>
      <c r="G235" s="12">
        <v>372.3911514109279</v>
      </c>
      <c r="H235" s="8"/>
    </row>
    <row r="236" spans="1:8" ht="12.75">
      <c r="A236" s="23"/>
      <c r="B236" s="24"/>
      <c r="C236" s="30"/>
      <c r="D236" s="30"/>
      <c r="E236" s="10" t="s">
        <v>46</v>
      </c>
      <c r="F236" s="8"/>
      <c r="G236" s="12">
        <v>14.070194637692486</v>
      </c>
      <c r="H236" s="8"/>
    </row>
    <row r="237" spans="1:8" ht="12.75">
      <c r="A237" s="23"/>
      <c r="B237" s="24"/>
      <c r="C237" s="30"/>
      <c r="D237" s="30"/>
      <c r="E237" s="10" t="s">
        <v>15</v>
      </c>
      <c r="F237" s="8"/>
      <c r="G237" s="12">
        <v>33.29946064253888</v>
      </c>
      <c r="H237" s="8"/>
    </row>
    <row r="238" spans="1:8" ht="12.75">
      <c r="A238" s="23"/>
      <c r="B238" s="24"/>
      <c r="C238" s="30"/>
      <c r="D238" s="30"/>
      <c r="E238" s="10" t="s">
        <v>16</v>
      </c>
      <c r="F238" s="8"/>
      <c r="G238" s="12">
        <v>43.14859688892362</v>
      </c>
      <c r="H238" s="8"/>
    </row>
    <row r="239" spans="1:8" ht="12.75">
      <c r="A239" s="23"/>
      <c r="B239" s="24"/>
      <c r="C239" s="30"/>
      <c r="D239" s="30"/>
      <c r="E239" s="10" t="s">
        <v>47</v>
      </c>
      <c r="F239" s="8"/>
      <c r="G239" s="12">
        <v>0</v>
      </c>
      <c r="H239" s="8"/>
    </row>
    <row r="240" spans="1:8" ht="12.75">
      <c r="A240" s="23"/>
      <c r="B240" s="24"/>
      <c r="C240" s="30"/>
      <c r="D240" s="30"/>
      <c r="E240" s="10" t="s">
        <v>48</v>
      </c>
      <c r="F240" s="8"/>
      <c r="G240" s="12">
        <v>729.7740952083169</v>
      </c>
      <c r="H240" s="8"/>
    </row>
    <row r="241" spans="1:8" ht="12.75">
      <c r="A241" s="23"/>
      <c r="B241" s="24"/>
      <c r="C241" s="30"/>
      <c r="D241" s="30"/>
      <c r="E241" s="10" t="s">
        <v>18</v>
      </c>
      <c r="F241" s="8"/>
      <c r="G241" s="12">
        <v>0</v>
      </c>
      <c r="H241" s="8"/>
    </row>
    <row r="242" spans="1:8" ht="12.75">
      <c r="A242" s="23"/>
      <c r="B242" s="24"/>
      <c r="C242" s="30"/>
      <c r="D242" s="30"/>
      <c r="E242" s="10" t="s">
        <v>19</v>
      </c>
      <c r="F242" s="8"/>
      <c r="G242" s="12">
        <v>411.78769639646674</v>
      </c>
      <c r="H242" s="8"/>
    </row>
    <row r="243" spans="1:8" ht="12.75">
      <c r="A243" s="23"/>
      <c r="B243" s="24"/>
      <c r="C243" s="30"/>
      <c r="D243" s="30"/>
      <c r="E243" s="10" t="s">
        <v>20</v>
      </c>
      <c r="F243" s="8"/>
      <c r="G243" s="12">
        <v>54.87375908700069</v>
      </c>
      <c r="H243" s="8"/>
    </row>
    <row r="244" spans="1:8" ht="12.75">
      <c r="A244" s="23"/>
      <c r="B244" s="24"/>
      <c r="C244" s="30"/>
      <c r="D244" s="30"/>
      <c r="E244" s="10" t="s">
        <v>22</v>
      </c>
      <c r="F244" s="8"/>
      <c r="G244" s="12">
        <v>170.24935511607907</v>
      </c>
      <c r="H244" s="8"/>
    </row>
    <row r="245" spans="1:8" ht="12.75">
      <c r="A245" s="23"/>
      <c r="B245" s="24"/>
      <c r="C245" s="30"/>
      <c r="D245" s="30"/>
      <c r="E245" s="10" t="s">
        <v>49</v>
      </c>
      <c r="F245" s="8"/>
      <c r="G245" s="12">
        <v>35.17548659423122</v>
      </c>
      <c r="H245" s="8"/>
    </row>
    <row r="246" spans="1:8" ht="12.75">
      <c r="A246" s="23"/>
      <c r="B246" s="24"/>
      <c r="C246" s="30"/>
      <c r="D246" s="30"/>
      <c r="E246" s="10" t="s">
        <v>50</v>
      </c>
      <c r="F246" s="8"/>
      <c r="G246" s="12">
        <v>8.20761353865395</v>
      </c>
      <c r="H246" s="8"/>
    </row>
    <row r="247" spans="1:8" ht="12.75">
      <c r="A247" s="23"/>
      <c r="B247" s="24"/>
      <c r="C247" s="30"/>
      <c r="D247" s="30"/>
      <c r="E247" s="10" t="s">
        <v>24</v>
      </c>
      <c r="F247" s="8"/>
      <c r="G247" s="12">
        <v>312.3583209567732</v>
      </c>
      <c r="H247" s="8"/>
    </row>
    <row r="248" spans="1:8" ht="25.5">
      <c r="A248" s="23"/>
      <c r="B248" s="24"/>
      <c r="C248" s="30"/>
      <c r="D248" s="30"/>
      <c r="E248" s="10" t="s">
        <v>25</v>
      </c>
      <c r="F248" s="8"/>
      <c r="G248" s="12">
        <v>0</v>
      </c>
      <c r="H248" s="8"/>
    </row>
    <row r="249" spans="1:8" ht="25.5">
      <c r="A249" s="23"/>
      <c r="B249" s="24"/>
      <c r="C249" s="30"/>
      <c r="D249" s="30"/>
      <c r="E249" s="10" t="s">
        <v>28</v>
      </c>
      <c r="F249" s="8"/>
      <c r="G249" s="12">
        <v>10.318142734307823</v>
      </c>
      <c r="H249" s="8"/>
    </row>
    <row r="250" spans="1:8" ht="25.5">
      <c r="A250" s="23"/>
      <c r="B250" s="24"/>
      <c r="C250" s="30"/>
      <c r="D250" s="30"/>
      <c r="E250" s="10" t="s">
        <v>29</v>
      </c>
      <c r="F250" s="8"/>
      <c r="G250" s="12">
        <v>0</v>
      </c>
      <c r="H250" s="8"/>
    </row>
    <row r="251" spans="1:8" ht="25.5">
      <c r="A251" s="23"/>
      <c r="B251" s="24"/>
      <c r="C251" s="30"/>
      <c r="D251" s="30"/>
      <c r="E251" s="10" t="s">
        <v>30</v>
      </c>
      <c r="F251" s="8"/>
      <c r="G251" s="12">
        <v>187.3680919252716</v>
      </c>
      <c r="H251" s="8"/>
    </row>
    <row r="252" spans="1:8" ht="12.75">
      <c r="A252" s="23"/>
      <c r="B252" s="24"/>
      <c r="C252" s="30"/>
      <c r="D252" s="30"/>
      <c r="E252" s="10" t="s">
        <v>51</v>
      </c>
      <c r="F252" s="8"/>
      <c r="G252" s="12">
        <v>0</v>
      </c>
      <c r="H252" s="8"/>
    </row>
    <row r="253" spans="1:8" ht="12.75">
      <c r="A253" s="23"/>
      <c r="B253" s="24"/>
      <c r="C253" s="30"/>
      <c r="D253" s="30"/>
      <c r="E253" s="10" t="s">
        <v>35</v>
      </c>
      <c r="F253" s="8"/>
      <c r="G253" s="12">
        <v>1.6415227077307901</v>
      </c>
      <c r="H253" s="8"/>
    </row>
    <row r="254" spans="1:8" ht="12.75">
      <c r="A254" s="23"/>
      <c r="B254" s="24"/>
      <c r="C254" s="30"/>
      <c r="D254" s="30"/>
      <c r="E254" s="10" t="s">
        <v>52</v>
      </c>
      <c r="F254" s="8"/>
      <c r="G254" s="12">
        <v>0</v>
      </c>
      <c r="H254" s="8"/>
    </row>
    <row r="255" spans="1:8" ht="12.75">
      <c r="A255" s="26"/>
      <c r="B255" s="27"/>
      <c r="C255" s="31"/>
      <c r="D255" s="31"/>
      <c r="E255" s="10" t="s">
        <v>53</v>
      </c>
      <c r="F255" s="8"/>
      <c r="G255" s="12">
        <v>1366.6849058078635</v>
      </c>
      <c r="H255" s="8"/>
    </row>
    <row r="256" spans="1:8" ht="51">
      <c r="A256" s="20">
        <v>11</v>
      </c>
      <c r="B256" s="21" t="s">
        <v>86</v>
      </c>
      <c r="C256" s="29" t="s">
        <v>63</v>
      </c>
      <c r="D256" s="29" t="s">
        <v>66</v>
      </c>
      <c r="E256" s="10" t="s">
        <v>13</v>
      </c>
      <c r="F256" s="8"/>
      <c r="G256" s="12">
        <v>991.7923864613459</v>
      </c>
      <c r="H256" s="8"/>
    </row>
    <row r="257" spans="1:8" ht="12.75">
      <c r="A257" s="23"/>
      <c r="B257" s="24"/>
      <c r="C257" s="30"/>
      <c r="D257" s="30"/>
      <c r="E257" s="10" t="s">
        <v>44</v>
      </c>
      <c r="F257" s="8"/>
      <c r="G257" s="12">
        <v>688.2083952161338</v>
      </c>
      <c r="H257" s="8"/>
    </row>
    <row r="258" spans="1:8" ht="25.5">
      <c r="A258" s="23"/>
      <c r="B258" s="24"/>
      <c r="C258" s="30"/>
      <c r="D258" s="30"/>
      <c r="E258" s="10" t="s">
        <v>45</v>
      </c>
      <c r="F258" s="8"/>
      <c r="G258" s="12">
        <v>4.8333365903228325</v>
      </c>
      <c r="H258" s="8"/>
    </row>
    <row r="259" spans="1:8" ht="25.5">
      <c r="A259" s="23"/>
      <c r="B259" s="24"/>
      <c r="C259" s="30"/>
      <c r="D259" s="30"/>
      <c r="E259" s="10" t="s">
        <v>14</v>
      </c>
      <c r="F259" s="8"/>
      <c r="G259" s="12">
        <v>403.42374736183854</v>
      </c>
      <c r="H259" s="8"/>
    </row>
    <row r="260" spans="1:8" ht="12.75">
      <c r="A260" s="23"/>
      <c r="B260" s="24"/>
      <c r="C260" s="30"/>
      <c r="D260" s="30"/>
      <c r="E260" s="10" t="s">
        <v>46</v>
      </c>
      <c r="F260" s="8"/>
      <c r="G260" s="12">
        <v>15.242710857500194</v>
      </c>
      <c r="H260" s="8"/>
    </row>
    <row r="261" spans="1:8" ht="12.75">
      <c r="A261" s="23"/>
      <c r="B261" s="24"/>
      <c r="C261" s="30"/>
      <c r="D261" s="30"/>
      <c r="E261" s="10" t="s">
        <v>15</v>
      </c>
      <c r="F261" s="8"/>
      <c r="G261" s="12">
        <v>36.0744156960838</v>
      </c>
      <c r="H261" s="8"/>
    </row>
    <row r="262" spans="1:8" ht="12.75">
      <c r="A262" s="23"/>
      <c r="B262" s="24"/>
      <c r="C262" s="30"/>
      <c r="D262" s="30"/>
      <c r="E262" s="10" t="s">
        <v>16</v>
      </c>
      <c r="F262" s="8"/>
      <c r="G262" s="12">
        <v>46.74431329633393</v>
      </c>
      <c r="H262" s="8"/>
    </row>
    <row r="263" spans="1:8" ht="12.75">
      <c r="A263" s="23"/>
      <c r="B263" s="24"/>
      <c r="C263" s="30"/>
      <c r="D263" s="30"/>
      <c r="E263" s="10" t="s">
        <v>47</v>
      </c>
      <c r="F263" s="8"/>
      <c r="G263" s="12">
        <v>0</v>
      </c>
      <c r="H263" s="8"/>
    </row>
    <row r="264" spans="1:8" ht="12.75">
      <c r="A264" s="23"/>
      <c r="B264" s="24"/>
      <c r="C264" s="30"/>
      <c r="D264" s="30"/>
      <c r="E264" s="10" t="s">
        <v>48</v>
      </c>
      <c r="F264" s="8"/>
      <c r="G264" s="12">
        <v>790.5886031423435</v>
      </c>
      <c r="H264" s="8"/>
    </row>
    <row r="265" spans="1:8" ht="12.75">
      <c r="A265" s="23"/>
      <c r="B265" s="24"/>
      <c r="C265" s="30"/>
      <c r="D265" s="30"/>
      <c r="E265" s="10" t="s">
        <v>18</v>
      </c>
      <c r="F265" s="8"/>
      <c r="G265" s="12">
        <v>0</v>
      </c>
      <c r="H265" s="8"/>
    </row>
    <row r="266" spans="1:8" ht="12.75">
      <c r="A266" s="23"/>
      <c r="B266" s="24"/>
      <c r="C266" s="30"/>
      <c r="D266" s="30"/>
      <c r="E266" s="10" t="s">
        <v>19</v>
      </c>
      <c r="F266" s="8"/>
      <c r="G266" s="12">
        <v>446.103337762839</v>
      </c>
      <c r="H266" s="8"/>
    </row>
    <row r="267" spans="1:8" ht="12.75">
      <c r="A267" s="23"/>
      <c r="B267" s="24"/>
      <c r="C267" s="30"/>
      <c r="D267" s="30"/>
      <c r="E267" s="10" t="s">
        <v>20</v>
      </c>
      <c r="F267" s="8"/>
      <c r="G267" s="12">
        <v>59.446572344250754</v>
      </c>
      <c r="H267" s="8"/>
    </row>
    <row r="268" spans="1:8" ht="12.75">
      <c r="A268" s="23"/>
      <c r="B268" s="24"/>
      <c r="C268" s="30"/>
      <c r="D268" s="30"/>
      <c r="E268" s="10" t="s">
        <v>22</v>
      </c>
      <c r="F268" s="8"/>
      <c r="G268" s="12">
        <v>184.43680137575234</v>
      </c>
      <c r="H268" s="8"/>
    </row>
    <row r="269" spans="1:8" ht="12.75">
      <c r="A269" s="23"/>
      <c r="B269" s="24"/>
      <c r="C269" s="30"/>
      <c r="D269" s="30"/>
      <c r="E269" s="10" t="s">
        <v>49</v>
      </c>
      <c r="F269" s="8"/>
      <c r="G269" s="12">
        <v>38.10677714375049</v>
      </c>
      <c r="H269" s="8"/>
    </row>
    <row r="270" spans="1:8" ht="12.75">
      <c r="A270" s="23"/>
      <c r="B270" s="24"/>
      <c r="C270" s="30"/>
      <c r="D270" s="30"/>
      <c r="E270" s="10" t="s">
        <v>50</v>
      </c>
      <c r="F270" s="8"/>
      <c r="G270" s="12">
        <v>8.891581333541781</v>
      </c>
      <c r="H270" s="8"/>
    </row>
    <row r="271" spans="1:8" ht="12.75">
      <c r="A271" s="23"/>
      <c r="B271" s="24"/>
      <c r="C271" s="30"/>
      <c r="D271" s="30"/>
      <c r="E271" s="10" t="s">
        <v>24</v>
      </c>
      <c r="F271" s="8"/>
      <c r="G271" s="12">
        <v>338.3881810365043</v>
      </c>
      <c r="H271" s="8"/>
    </row>
    <row r="272" spans="1:8" ht="25.5">
      <c r="A272" s="23"/>
      <c r="B272" s="24"/>
      <c r="C272" s="30"/>
      <c r="D272" s="30"/>
      <c r="E272" s="10" t="s">
        <v>25</v>
      </c>
      <c r="F272" s="8"/>
      <c r="G272" s="12">
        <v>0</v>
      </c>
      <c r="H272" s="8"/>
    </row>
    <row r="273" spans="1:8" ht="25.5">
      <c r="A273" s="23"/>
      <c r="B273" s="24"/>
      <c r="C273" s="30"/>
      <c r="D273" s="30"/>
      <c r="E273" s="10" t="s">
        <v>28</v>
      </c>
      <c r="F273" s="8"/>
      <c r="G273" s="12">
        <v>11.17798796216681</v>
      </c>
      <c r="H273" s="8"/>
    </row>
    <row r="274" spans="1:8" ht="25.5">
      <c r="A274" s="23"/>
      <c r="B274" s="24"/>
      <c r="C274" s="30"/>
      <c r="D274" s="30"/>
      <c r="E274" s="10" t="s">
        <v>29</v>
      </c>
      <c r="F274" s="8"/>
      <c r="G274" s="12">
        <v>0</v>
      </c>
      <c r="H274" s="8"/>
    </row>
    <row r="275" spans="1:8" ht="25.5">
      <c r="A275" s="23"/>
      <c r="B275" s="24"/>
      <c r="C275" s="30"/>
      <c r="D275" s="30"/>
      <c r="E275" s="10" t="s">
        <v>30</v>
      </c>
      <c r="F275" s="8"/>
      <c r="G275" s="12">
        <v>202.98209958571093</v>
      </c>
      <c r="H275" s="8"/>
    </row>
    <row r="276" spans="1:8" ht="12.75">
      <c r="A276" s="23"/>
      <c r="B276" s="24"/>
      <c r="C276" s="30"/>
      <c r="D276" s="30"/>
      <c r="E276" s="10" t="s">
        <v>51</v>
      </c>
      <c r="F276" s="8"/>
      <c r="G276" s="12">
        <v>0</v>
      </c>
      <c r="H276" s="8"/>
    </row>
    <row r="277" spans="1:8" ht="12.75">
      <c r="A277" s="23"/>
      <c r="B277" s="24"/>
      <c r="C277" s="30"/>
      <c r="D277" s="30"/>
      <c r="E277" s="10" t="s">
        <v>35</v>
      </c>
      <c r="F277" s="8"/>
      <c r="G277" s="12">
        <v>1.778316266708356</v>
      </c>
      <c r="H277" s="8"/>
    </row>
    <row r="278" spans="1:8" ht="12.75">
      <c r="A278" s="23"/>
      <c r="B278" s="24"/>
      <c r="C278" s="30"/>
      <c r="D278" s="30"/>
      <c r="E278" s="10" t="s">
        <v>52</v>
      </c>
      <c r="F278" s="8"/>
      <c r="G278" s="12">
        <v>0</v>
      </c>
      <c r="H278" s="8"/>
    </row>
    <row r="279" spans="1:8" ht="12.75">
      <c r="A279" s="26"/>
      <c r="B279" s="27"/>
      <c r="C279" s="31"/>
      <c r="D279" s="31"/>
      <c r="E279" s="10" t="s">
        <v>53</v>
      </c>
      <c r="F279" s="8"/>
      <c r="G279" s="12">
        <v>1480.5753146251857</v>
      </c>
      <c r="H279" s="8"/>
    </row>
    <row r="280" spans="1:8" ht="51">
      <c r="A280" s="20">
        <v>12</v>
      </c>
      <c r="B280" s="21" t="s">
        <v>87</v>
      </c>
      <c r="C280" s="29" t="s">
        <v>63</v>
      </c>
      <c r="D280" s="29" t="s">
        <v>67</v>
      </c>
      <c r="E280" s="10" t="s">
        <v>13</v>
      </c>
      <c r="F280" s="8"/>
      <c r="G280" s="12">
        <v>5111.545376377706</v>
      </c>
      <c r="H280" s="8"/>
    </row>
    <row r="281" spans="1:8" ht="12.75">
      <c r="A281" s="23"/>
      <c r="B281" s="24"/>
      <c r="C281" s="30"/>
      <c r="D281" s="30"/>
      <c r="E281" s="10" t="s">
        <v>44</v>
      </c>
      <c r="F281" s="8"/>
      <c r="G281" s="12">
        <v>3546.9201907293045</v>
      </c>
      <c r="H281" s="8"/>
    </row>
    <row r="282" spans="1:8" ht="25.5">
      <c r="A282" s="23"/>
      <c r="B282" s="24"/>
      <c r="C282" s="30"/>
      <c r="D282" s="30"/>
      <c r="E282" s="10" t="s">
        <v>45</v>
      </c>
      <c r="F282" s="8"/>
      <c r="G282" s="12">
        <v>24.910273196279213</v>
      </c>
      <c r="H282" s="8"/>
    </row>
    <row r="283" spans="1:8" ht="25.5">
      <c r="A283" s="23"/>
      <c r="B283" s="24"/>
      <c r="C283" s="30"/>
      <c r="D283" s="30"/>
      <c r="E283" s="10" t="s">
        <v>14</v>
      </c>
      <c r="F283" s="8"/>
      <c r="G283" s="12">
        <v>2079.183928711014</v>
      </c>
      <c r="H283" s="8"/>
    </row>
    <row r="284" spans="1:8" ht="12.75">
      <c r="A284" s="23"/>
      <c r="B284" s="24"/>
      <c r="C284" s="30"/>
      <c r="D284" s="30"/>
      <c r="E284" s="10" t="s">
        <v>46</v>
      </c>
      <c r="F284" s="8"/>
      <c r="G284" s="12">
        <v>78.55858672711639</v>
      </c>
      <c r="H284" s="8"/>
    </row>
    <row r="285" spans="1:8" ht="12.75">
      <c r="A285" s="23"/>
      <c r="B285" s="24"/>
      <c r="C285" s="30"/>
      <c r="D285" s="30"/>
      <c r="E285" s="10" t="s">
        <v>15</v>
      </c>
      <c r="F285" s="8"/>
      <c r="G285" s="12">
        <v>185.9219885875088</v>
      </c>
      <c r="H285" s="8"/>
    </row>
    <row r="286" spans="1:8" ht="12.75">
      <c r="A286" s="23"/>
      <c r="B286" s="24"/>
      <c r="C286" s="30"/>
      <c r="D286" s="30"/>
      <c r="E286" s="10" t="s">
        <v>16</v>
      </c>
      <c r="F286" s="8"/>
      <c r="G286" s="12">
        <v>240.91299929649023</v>
      </c>
      <c r="H286" s="8"/>
    </row>
    <row r="287" spans="1:8" ht="12.75">
      <c r="A287" s="23"/>
      <c r="B287" s="24"/>
      <c r="C287" s="30"/>
      <c r="D287" s="30"/>
      <c r="E287" s="10" t="s">
        <v>47</v>
      </c>
      <c r="F287" s="8"/>
      <c r="G287" s="12">
        <v>0</v>
      </c>
      <c r="H287" s="8"/>
    </row>
    <row r="288" spans="1:8" ht="12.75">
      <c r="A288" s="23"/>
      <c r="B288" s="24"/>
      <c r="C288" s="30"/>
      <c r="D288" s="30"/>
      <c r="E288" s="10" t="s">
        <v>48</v>
      </c>
      <c r="F288" s="8"/>
      <c r="G288" s="12">
        <v>4074.57203157977</v>
      </c>
      <c r="H288" s="8"/>
    </row>
    <row r="289" spans="1:8" ht="12.75">
      <c r="A289" s="23"/>
      <c r="B289" s="24"/>
      <c r="C289" s="30"/>
      <c r="D289" s="30"/>
      <c r="E289" s="10" t="s">
        <v>18</v>
      </c>
      <c r="F289" s="8"/>
      <c r="G289" s="12">
        <v>0</v>
      </c>
      <c r="H289" s="8"/>
    </row>
    <row r="290" spans="1:8" ht="12.75">
      <c r="A290" s="23"/>
      <c r="B290" s="24"/>
      <c r="C290" s="30"/>
      <c r="D290" s="30"/>
      <c r="E290" s="10" t="s">
        <v>19</v>
      </c>
      <c r="F290" s="8"/>
      <c r="G290" s="12">
        <v>2299.1479715469395</v>
      </c>
      <c r="H290" s="8"/>
    </row>
    <row r="291" spans="1:8" ht="12.75">
      <c r="A291" s="23"/>
      <c r="B291" s="24"/>
      <c r="C291" s="30"/>
      <c r="D291" s="30"/>
      <c r="E291" s="10" t="s">
        <v>20</v>
      </c>
      <c r="F291" s="8"/>
      <c r="G291" s="12">
        <v>306.3784882357539</v>
      </c>
      <c r="H291" s="8"/>
    </row>
    <row r="292" spans="1:8" ht="12.75">
      <c r="A292" s="23"/>
      <c r="B292" s="24"/>
      <c r="C292" s="30"/>
      <c r="D292" s="30"/>
      <c r="E292" s="10" t="s">
        <v>22</v>
      </c>
      <c r="F292" s="8"/>
      <c r="G292" s="12">
        <v>950.5588993981082</v>
      </c>
      <c r="H292" s="8"/>
    </row>
    <row r="293" spans="1:8" ht="12.75">
      <c r="A293" s="23"/>
      <c r="B293" s="24"/>
      <c r="C293" s="30"/>
      <c r="D293" s="30"/>
      <c r="E293" s="10" t="s">
        <v>49</v>
      </c>
      <c r="F293" s="8"/>
      <c r="G293" s="12">
        <v>196.39646681779098</v>
      </c>
      <c r="H293" s="8"/>
    </row>
    <row r="294" spans="1:8" ht="12.75">
      <c r="A294" s="23"/>
      <c r="B294" s="24"/>
      <c r="C294" s="30"/>
      <c r="D294" s="30"/>
      <c r="E294" s="10" t="s">
        <v>50</v>
      </c>
      <c r="F294" s="8"/>
      <c r="G294" s="12">
        <v>45.82584225748456</v>
      </c>
      <c r="H294" s="8"/>
    </row>
    <row r="295" spans="1:8" ht="12.75">
      <c r="A295" s="23"/>
      <c r="B295" s="24"/>
      <c r="C295" s="30"/>
      <c r="D295" s="30"/>
      <c r="E295" s="10" t="s">
        <v>24</v>
      </c>
      <c r="F295" s="8"/>
      <c r="G295" s="12">
        <v>1744.0006253419838</v>
      </c>
      <c r="H295" s="8"/>
    </row>
    <row r="296" spans="1:8" ht="25.5">
      <c r="A296" s="23"/>
      <c r="B296" s="24"/>
      <c r="C296" s="30"/>
      <c r="D296" s="30"/>
      <c r="E296" s="10" t="s">
        <v>25</v>
      </c>
      <c r="F296" s="8"/>
      <c r="G296" s="12">
        <v>0</v>
      </c>
      <c r="H296" s="8"/>
    </row>
    <row r="297" spans="1:8" ht="25.5">
      <c r="A297" s="23"/>
      <c r="B297" s="24"/>
      <c r="C297" s="30"/>
      <c r="D297" s="30"/>
      <c r="E297" s="10" t="s">
        <v>28</v>
      </c>
      <c r="F297" s="8"/>
      <c r="G297" s="12">
        <v>57.60963026655202</v>
      </c>
      <c r="H297" s="8"/>
    </row>
    <row r="298" spans="1:8" ht="25.5">
      <c r="A298" s="23"/>
      <c r="B298" s="24"/>
      <c r="C298" s="30"/>
      <c r="D298" s="30"/>
      <c r="E298" s="10" t="s">
        <v>29</v>
      </c>
      <c r="F298" s="8"/>
      <c r="G298" s="12">
        <v>0</v>
      </c>
      <c r="H298" s="8"/>
    </row>
    <row r="299" spans="1:8" ht="25.5">
      <c r="A299" s="23"/>
      <c r="B299" s="24"/>
      <c r="C299" s="30"/>
      <c r="D299" s="30"/>
      <c r="E299" s="10" t="s">
        <v>30</v>
      </c>
      <c r="F299" s="8"/>
      <c r="G299" s="12">
        <v>1046.1385132494333</v>
      </c>
      <c r="H299" s="8"/>
    </row>
    <row r="300" spans="1:8" ht="12.75">
      <c r="A300" s="23"/>
      <c r="B300" s="24"/>
      <c r="C300" s="30"/>
      <c r="D300" s="30"/>
      <c r="E300" s="10" t="s">
        <v>51</v>
      </c>
      <c r="F300" s="8"/>
      <c r="G300" s="12">
        <v>0</v>
      </c>
      <c r="H300" s="8"/>
    </row>
    <row r="301" spans="1:8" ht="12.75">
      <c r="A301" s="23"/>
      <c r="B301" s="24"/>
      <c r="C301" s="30"/>
      <c r="D301" s="30"/>
      <c r="E301" s="10" t="s">
        <v>35</v>
      </c>
      <c r="F301" s="8"/>
      <c r="G301" s="12">
        <v>9.165168451496912</v>
      </c>
      <c r="H301" s="8"/>
    </row>
    <row r="302" spans="1:8" ht="12.75">
      <c r="A302" s="23"/>
      <c r="B302" s="24"/>
      <c r="C302" s="30"/>
      <c r="D302" s="30"/>
      <c r="E302" s="10" t="s">
        <v>52</v>
      </c>
      <c r="F302" s="8"/>
      <c r="G302" s="12">
        <v>0</v>
      </c>
      <c r="H302" s="8"/>
    </row>
    <row r="303" spans="1:8" ht="12.75">
      <c r="A303" s="26"/>
      <c r="B303" s="27"/>
      <c r="C303" s="31"/>
      <c r="D303" s="31"/>
      <c r="E303" s="10" t="s">
        <v>53</v>
      </c>
      <c r="F303" s="8"/>
      <c r="G303" s="12">
        <v>7630.657390760572</v>
      </c>
      <c r="H303" s="8"/>
    </row>
    <row r="304" spans="1:8" ht="51">
      <c r="A304" s="20">
        <v>13</v>
      </c>
      <c r="B304" s="21" t="s">
        <v>88</v>
      </c>
      <c r="C304" s="29"/>
      <c r="D304" s="29"/>
      <c r="E304" s="10" t="s">
        <v>13</v>
      </c>
      <c r="F304" s="8"/>
      <c r="G304" s="12">
        <v>66678.96505901664</v>
      </c>
      <c r="H304" s="8"/>
    </row>
    <row r="305" spans="1:8" ht="12.75">
      <c r="A305" s="23"/>
      <c r="B305" s="24"/>
      <c r="C305" s="30"/>
      <c r="D305" s="30"/>
      <c r="E305" s="10" t="s">
        <v>44</v>
      </c>
      <c r="F305" s="8"/>
      <c r="G305" s="12">
        <v>46268.779801453915</v>
      </c>
      <c r="H305" s="8"/>
    </row>
    <row r="306" spans="1:8" ht="25.5">
      <c r="A306" s="23"/>
      <c r="B306" s="24"/>
      <c r="C306" s="30"/>
      <c r="D306" s="30"/>
      <c r="E306" s="10" t="s">
        <v>45</v>
      </c>
      <c r="F306" s="8"/>
      <c r="G306" s="12">
        <v>324.94893691862734</v>
      </c>
      <c r="H306" s="8"/>
    </row>
    <row r="307" spans="1:8" ht="25.5">
      <c r="A307" s="23"/>
      <c r="B307" s="24"/>
      <c r="C307" s="30"/>
      <c r="D307" s="30"/>
      <c r="E307" s="10" t="s">
        <v>14</v>
      </c>
      <c r="F307" s="8"/>
      <c r="G307" s="12">
        <v>27122.488861095913</v>
      </c>
      <c r="H307" s="8"/>
    </row>
    <row r="308" spans="1:8" ht="12.75">
      <c r="A308" s="23"/>
      <c r="B308" s="24"/>
      <c r="C308" s="30"/>
      <c r="D308" s="30"/>
      <c r="E308" s="10" t="s">
        <v>46</v>
      </c>
      <c r="F308" s="8"/>
      <c r="G308" s="12">
        <v>1024.779176111936</v>
      </c>
      <c r="H308" s="8"/>
    </row>
    <row r="309" spans="1:8" ht="12.75">
      <c r="A309" s="23"/>
      <c r="B309" s="24"/>
      <c r="C309" s="30"/>
      <c r="D309" s="30"/>
      <c r="E309" s="10" t="s">
        <v>15</v>
      </c>
      <c r="F309" s="8"/>
      <c r="G309" s="12">
        <v>2425.310716798249</v>
      </c>
      <c r="H309" s="8"/>
    </row>
    <row r="310" spans="1:8" ht="12.75">
      <c r="A310" s="23"/>
      <c r="B310" s="24"/>
      <c r="C310" s="30"/>
      <c r="D310" s="30"/>
      <c r="E310" s="10" t="s">
        <v>16</v>
      </c>
      <c r="F310" s="8"/>
      <c r="G310" s="12">
        <v>3142.656140076604</v>
      </c>
      <c r="H310" s="8"/>
    </row>
    <row r="311" spans="1:8" ht="12.75">
      <c r="A311" s="23"/>
      <c r="B311" s="24"/>
      <c r="C311" s="30"/>
      <c r="D311" s="30"/>
      <c r="E311" s="10" t="s">
        <v>47</v>
      </c>
      <c r="F311" s="8"/>
      <c r="G311" s="12">
        <v>0</v>
      </c>
      <c r="H311" s="8"/>
    </row>
    <row r="312" spans="1:8" ht="12.75">
      <c r="A312" s="23"/>
      <c r="B312" s="24"/>
      <c r="C312" s="30"/>
      <c r="D312" s="30"/>
      <c r="E312" s="10" t="s">
        <v>48</v>
      </c>
      <c r="F312" s="8"/>
      <c r="G312" s="12">
        <v>53151.87993433909</v>
      </c>
      <c r="H312" s="8"/>
    </row>
    <row r="313" spans="1:8" ht="12.75">
      <c r="A313" s="23"/>
      <c r="B313" s="24"/>
      <c r="C313" s="30"/>
      <c r="D313" s="30"/>
      <c r="E313" s="10" t="s">
        <v>18</v>
      </c>
      <c r="F313" s="8"/>
      <c r="G313" s="12">
        <v>0</v>
      </c>
      <c r="H313" s="8"/>
    </row>
    <row r="314" spans="1:8" ht="12.75">
      <c r="A314" s="23"/>
      <c r="B314" s="24"/>
      <c r="C314" s="30"/>
      <c r="D314" s="30"/>
      <c r="E314" s="10" t="s">
        <v>19</v>
      </c>
      <c r="F314" s="8"/>
      <c r="G314" s="12">
        <v>29991.87055420933</v>
      </c>
      <c r="H314" s="8"/>
    </row>
    <row r="315" spans="1:8" ht="12.75">
      <c r="A315" s="23"/>
      <c r="B315" s="24"/>
      <c r="C315" s="30"/>
      <c r="D315" s="30"/>
      <c r="E315" s="10" t="s">
        <v>20</v>
      </c>
      <c r="F315" s="8"/>
      <c r="G315" s="12">
        <v>3996.6387868365505</v>
      </c>
      <c r="H315" s="8"/>
    </row>
    <row r="316" spans="1:8" ht="12.75">
      <c r="A316" s="23"/>
      <c r="B316" s="24"/>
      <c r="C316" s="30"/>
      <c r="D316" s="30"/>
      <c r="E316" s="10" t="s">
        <v>22</v>
      </c>
      <c r="F316" s="8"/>
      <c r="G316" s="12">
        <v>12399.828030954428</v>
      </c>
      <c r="H316" s="8"/>
    </row>
    <row r="317" spans="1:8" ht="12.75">
      <c r="A317" s="23"/>
      <c r="B317" s="24"/>
      <c r="C317" s="30"/>
      <c r="D317" s="30"/>
      <c r="E317" s="10" t="s">
        <v>49</v>
      </c>
      <c r="F317" s="8"/>
      <c r="G317" s="12">
        <v>2561.9479402798406</v>
      </c>
      <c r="H317" s="8"/>
    </row>
    <row r="318" spans="1:8" ht="12.75">
      <c r="A318" s="23"/>
      <c r="B318" s="24"/>
      <c r="C318" s="30"/>
      <c r="D318" s="30"/>
      <c r="E318" s="10" t="s">
        <v>50</v>
      </c>
      <c r="F318" s="8"/>
      <c r="G318" s="12">
        <v>597.7878527319627</v>
      </c>
      <c r="H318" s="8"/>
    </row>
    <row r="319" spans="1:8" ht="12.75">
      <c r="A319" s="23"/>
      <c r="B319" s="24"/>
      <c r="C319" s="30"/>
      <c r="D319" s="30"/>
      <c r="E319" s="10" t="s">
        <v>24</v>
      </c>
      <c r="F319" s="8"/>
      <c r="G319" s="12">
        <v>22750.097709684982</v>
      </c>
      <c r="H319" s="8"/>
    </row>
    <row r="320" spans="1:8" ht="25.5">
      <c r="A320" s="23"/>
      <c r="B320" s="24"/>
      <c r="C320" s="30"/>
      <c r="D320" s="30"/>
      <c r="E320" s="10" t="s">
        <v>25</v>
      </c>
      <c r="F320" s="8"/>
      <c r="G320" s="12">
        <v>0</v>
      </c>
      <c r="H320" s="8"/>
    </row>
    <row r="321" spans="1:8" ht="25.5">
      <c r="A321" s="23"/>
      <c r="B321" s="24"/>
      <c r="C321" s="30"/>
      <c r="D321" s="30"/>
      <c r="E321" s="10" t="s">
        <v>28</v>
      </c>
      <c r="F321" s="8"/>
      <c r="G321" s="12">
        <v>751.5047291487532</v>
      </c>
      <c r="H321" s="8"/>
    </row>
    <row r="322" spans="1:8" ht="25.5">
      <c r="A322" s="23"/>
      <c r="B322" s="24"/>
      <c r="C322" s="30"/>
      <c r="D322" s="30"/>
      <c r="E322" s="10" t="s">
        <v>29</v>
      </c>
      <c r="F322" s="8"/>
      <c r="G322" s="12">
        <v>0</v>
      </c>
      <c r="H322" s="8"/>
    </row>
    <row r="323" spans="1:8" ht="25.5">
      <c r="A323" s="23"/>
      <c r="B323" s="24"/>
      <c r="C323" s="30"/>
      <c r="D323" s="30"/>
      <c r="E323" s="10" t="s">
        <v>30</v>
      </c>
      <c r="F323" s="8"/>
      <c r="G323" s="12">
        <v>13646.64269522395</v>
      </c>
      <c r="H323" s="8"/>
    </row>
    <row r="324" spans="1:8" ht="12.75">
      <c r="A324" s="23"/>
      <c r="B324" s="24"/>
      <c r="C324" s="30"/>
      <c r="D324" s="30"/>
      <c r="E324" s="10" t="s">
        <v>51</v>
      </c>
      <c r="F324" s="8"/>
      <c r="G324" s="12">
        <v>0</v>
      </c>
      <c r="H324" s="8"/>
    </row>
    <row r="325" spans="1:8" ht="12.75">
      <c r="A325" s="23"/>
      <c r="B325" s="24"/>
      <c r="C325" s="30"/>
      <c r="D325" s="30"/>
      <c r="E325" s="10" t="s">
        <v>35</v>
      </c>
      <c r="F325" s="8"/>
      <c r="G325" s="12">
        <v>119.55757054639255</v>
      </c>
      <c r="H325" s="8"/>
    </row>
    <row r="326" spans="1:8" ht="12.75">
      <c r="A326" s="23"/>
      <c r="B326" s="24"/>
      <c r="C326" s="30"/>
      <c r="D326" s="30"/>
      <c r="E326" s="10" t="s">
        <v>52</v>
      </c>
      <c r="F326" s="8"/>
      <c r="G326" s="12">
        <v>0</v>
      </c>
      <c r="H326" s="8"/>
    </row>
    <row r="327" spans="1:8" ht="12.75">
      <c r="A327" s="26"/>
      <c r="B327" s="27"/>
      <c r="C327" s="31"/>
      <c r="D327" s="31"/>
      <c r="E327" s="10" t="s">
        <v>53</v>
      </c>
      <c r="F327" s="8"/>
      <c r="G327" s="12">
        <v>99540.2173063394</v>
      </c>
      <c r="H327" s="8"/>
    </row>
    <row r="328" spans="1:8" ht="51">
      <c r="A328" s="20">
        <v>14</v>
      </c>
      <c r="B328" s="21" t="s">
        <v>89</v>
      </c>
      <c r="C328" s="29" t="s">
        <v>68</v>
      </c>
      <c r="D328" s="29" t="s">
        <v>69</v>
      </c>
      <c r="E328" s="10" t="s">
        <v>13</v>
      </c>
      <c r="F328" s="8"/>
      <c r="G328" s="12">
        <v>2020.967716720081</v>
      </c>
      <c r="H328" s="8"/>
    </row>
    <row r="329" spans="1:8" ht="12.75">
      <c r="A329" s="23"/>
      <c r="B329" s="24"/>
      <c r="C329" s="30"/>
      <c r="D329" s="30"/>
      <c r="E329" s="10" t="s">
        <v>44</v>
      </c>
      <c r="F329" s="8"/>
      <c r="G329" s="12">
        <v>1402.3569530211832</v>
      </c>
      <c r="H329" s="8"/>
    </row>
    <row r="330" spans="1:8" ht="25.5">
      <c r="A330" s="23"/>
      <c r="B330" s="24"/>
      <c r="C330" s="30"/>
      <c r="D330" s="30"/>
      <c r="E330" s="10" t="s">
        <v>45</v>
      </c>
      <c r="F330" s="8"/>
      <c r="G330" s="12">
        <v>9.848852790588602</v>
      </c>
      <c r="H330" s="8"/>
    </row>
    <row r="331" spans="1:8" ht="25.5">
      <c r="A331" s="23"/>
      <c r="B331" s="24"/>
      <c r="C331" s="30"/>
      <c r="D331" s="30"/>
      <c r="E331" s="10" t="s">
        <v>14</v>
      </c>
      <c r="F331" s="8"/>
      <c r="G331" s="12">
        <v>822.0534667396232</v>
      </c>
      <c r="H331" s="8"/>
    </row>
    <row r="332" spans="1:8" ht="12.75">
      <c r="A332" s="23"/>
      <c r="B332" s="24"/>
      <c r="C332" s="30"/>
      <c r="D332" s="30"/>
      <c r="E332" s="10" t="s">
        <v>46</v>
      </c>
      <c r="F332" s="8"/>
      <c r="G332" s="12">
        <v>31.059954662706165</v>
      </c>
      <c r="H332" s="8"/>
    </row>
    <row r="333" spans="1:8" ht="12.75">
      <c r="A333" s="23"/>
      <c r="B333" s="24"/>
      <c r="C333" s="30"/>
      <c r="D333" s="30"/>
      <c r="E333" s="10" t="s">
        <v>15</v>
      </c>
      <c r="F333" s="8"/>
      <c r="G333" s="12">
        <v>73.50855936840459</v>
      </c>
      <c r="H333" s="8"/>
    </row>
    <row r="334" spans="1:8" ht="12.75">
      <c r="A334" s="23"/>
      <c r="B334" s="24"/>
      <c r="C334" s="30"/>
      <c r="D334" s="30"/>
      <c r="E334" s="10" t="s">
        <v>16</v>
      </c>
      <c r="F334" s="8"/>
      <c r="G334" s="12">
        <v>95.2505276322989</v>
      </c>
      <c r="H334" s="8"/>
    </row>
    <row r="335" spans="1:8" ht="12.75">
      <c r="A335" s="23"/>
      <c r="B335" s="24"/>
      <c r="C335" s="30"/>
      <c r="D335" s="30"/>
      <c r="E335" s="10" t="s">
        <v>47</v>
      </c>
      <c r="F335" s="8"/>
      <c r="G335" s="12">
        <v>0</v>
      </c>
      <c r="H335" s="8"/>
    </row>
    <row r="336" spans="1:8" ht="12.75">
      <c r="A336" s="23"/>
      <c r="B336" s="24"/>
      <c r="C336" s="30"/>
      <c r="D336" s="30"/>
      <c r="E336" s="10" t="s">
        <v>48</v>
      </c>
      <c r="F336" s="8"/>
      <c r="G336" s="12">
        <v>1610.9763151723598</v>
      </c>
      <c r="H336" s="8"/>
    </row>
    <row r="337" spans="1:8" ht="12.75">
      <c r="A337" s="23"/>
      <c r="B337" s="24"/>
      <c r="C337" s="30"/>
      <c r="D337" s="30"/>
      <c r="E337" s="10" t="s">
        <v>18</v>
      </c>
      <c r="F337" s="8"/>
      <c r="G337" s="12">
        <v>0</v>
      </c>
      <c r="H337" s="8"/>
    </row>
    <row r="338" spans="1:8" ht="12.75">
      <c r="A338" s="23"/>
      <c r="B338" s="24"/>
      <c r="C338" s="30"/>
      <c r="D338" s="30"/>
      <c r="E338" s="10" t="s">
        <v>19</v>
      </c>
      <c r="F338" s="8"/>
      <c r="G338" s="12">
        <v>909.0213397952003</v>
      </c>
      <c r="H338" s="8"/>
    </row>
    <row r="339" spans="1:8" ht="12.75">
      <c r="A339" s="23"/>
      <c r="B339" s="24"/>
      <c r="C339" s="30"/>
      <c r="D339" s="30"/>
      <c r="E339" s="10" t="s">
        <v>20</v>
      </c>
      <c r="F339" s="8"/>
      <c r="G339" s="12">
        <v>121.13382318455403</v>
      </c>
      <c r="H339" s="8"/>
    </row>
    <row r="340" spans="1:8" ht="12.75">
      <c r="A340" s="23"/>
      <c r="B340" s="24"/>
      <c r="C340" s="30"/>
      <c r="D340" s="30"/>
      <c r="E340" s="10" t="s">
        <v>22</v>
      </c>
      <c r="F340" s="8"/>
      <c r="G340" s="12">
        <v>375.8254514187446</v>
      </c>
      <c r="H340" s="8"/>
    </row>
    <row r="341" spans="1:8" ht="12.75">
      <c r="A341" s="23"/>
      <c r="B341" s="24"/>
      <c r="C341" s="30"/>
      <c r="D341" s="30"/>
      <c r="E341" s="10" t="s">
        <v>49</v>
      </c>
      <c r="F341" s="8"/>
      <c r="G341" s="12">
        <v>77.64988665676542</v>
      </c>
      <c r="H341" s="8"/>
    </row>
    <row r="342" spans="1:8" ht="12.75">
      <c r="A342" s="23"/>
      <c r="B342" s="24"/>
      <c r="C342" s="30"/>
      <c r="D342" s="30"/>
      <c r="E342" s="10" t="s">
        <v>50</v>
      </c>
      <c r="F342" s="8"/>
      <c r="G342" s="12">
        <v>18.118306886578598</v>
      </c>
      <c r="H342" s="8"/>
    </row>
    <row r="343" spans="1:8" ht="12.75">
      <c r="A343" s="23"/>
      <c r="B343" s="24"/>
      <c r="C343" s="30"/>
      <c r="D343" s="30"/>
      <c r="E343" s="10" t="s">
        <v>24</v>
      </c>
      <c r="F343" s="8"/>
      <c r="G343" s="12">
        <v>689.5309935120769</v>
      </c>
      <c r="H343" s="8"/>
    </row>
    <row r="344" spans="1:8" ht="25.5">
      <c r="A344" s="23"/>
      <c r="B344" s="24"/>
      <c r="C344" s="30"/>
      <c r="D344" s="30"/>
      <c r="E344" s="10" t="s">
        <v>25</v>
      </c>
      <c r="F344" s="8"/>
      <c r="G344" s="12">
        <v>0</v>
      </c>
      <c r="H344" s="8"/>
    </row>
    <row r="345" spans="1:8" ht="25.5">
      <c r="A345" s="23"/>
      <c r="B345" s="24"/>
      <c r="C345" s="30"/>
      <c r="D345" s="30"/>
      <c r="E345" s="10" t="s">
        <v>28</v>
      </c>
      <c r="F345" s="8"/>
      <c r="G345" s="12">
        <v>22.77730008598452</v>
      </c>
      <c r="H345" s="8"/>
    </row>
    <row r="346" spans="1:8" ht="25.5">
      <c r="A346" s="23"/>
      <c r="B346" s="24"/>
      <c r="C346" s="30"/>
      <c r="D346" s="30"/>
      <c r="E346" s="10" t="s">
        <v>29</v>
      </c>
      <c r="F346" s="8"/>
      <c r="G346" s="12">
        <v>0</v>
      </c>
      <c r="H346" s="8"/>
    </row>
    <row r="347" spans="1:8" ht="25.5">
      <c r="A347" s="23"/>
      <c r="B347" s="24"/>
      <c r="C347" s="30"/>
      <c r="D347" s="30"/>
      <c r="E347" s="10" t="s">
        <v>30</v>
      </c>
      <c r="F347" s="8"/>
      <c r="G347" s="12">
        <v>413.6150629250371</v>
      </c>
      <c r="H347" s="8"/>
    </row>
    <row r="348" spans="1:8" ht="12.75">
      <c r="A348" s="23"/>
      <c r="B348" s="24"/>
      <c r="C348" s="30"/>
      <c r="D348" s="30"/>
      <c r="E348" s="10" t="s">
        <v>51</v>
      </c>
      <c r="F348" s="8"/>
      <c r="G348" s="12">
        <v>0</v>
      </c>
      <c r="H348" s="8"/>
    </row>
    <row r="349" spans="1:8" ht="12.75">
      <c r="A349" s="23"/>
      <c r="B349" s="24"/>
      <c r="C349" s="30"/>
      <c r="D349" s="30"/>
      <c r="E349" s="10" t="s">
        <v>35</v>
      </c>
      <c r="F349" s="8"/>
      <c r="G349" s="12">
        <v>3.6236613773157194</v>
      </c>
      <c r="H349" s="8"/>
    </row>
    <row r="350" spans="1:8" ht="12.75">
      <c r="A350" s="23"/>
      <c r="B350" s="24"/>
      <c r="C350" s="30"/>
      <c r="D350" s="30"/>
      <c r="E350" s="10" t="s">
        <v>52</v>
      </c>
      <c r="F350" s="8"/>
      <c r="G350" s="12">
        <v>0</v>
      </c>
      <c r="H350" s="8"/>
    </row>
    <row r="351" spans="1:8" ht="12.75">
      <c r="A351" s="26"/>
      <c r="B351" s="27"/>
      <c r="C351" s="31"/>
      <c r="D351" s="31"/>
      <c r="E351" s="10" t="s">
        <v>53</v>
      </c>
      <c r="F351" s="8"/>
      <c r="G351" s="12">
        <v>3016.956929570859</v>
      </c>
      <c r="H351" s="8"/>
    </row>
    <row r="352" spans="1:8" ht="51">
      <c r="A352" s="20">
        <v>15</v>
      </c>
      <c r="B352" s="21" t="s">
        <v>90</v>
      </c>
      <c r="C352" s="29" t="s">
        <v>68</v>
      </c>
      <c r="D352" s="29" t="s">
        <v>70</v>
      </c>
      <c r="E352" s="10" t="s">
        <v>13</v>
      </c>
      <c r="F352" s="8"/>
      <c r="G352" s="12">
        <v>91.55006644258577</v>
      </c>
      <c r="H352" s="8"/>
    </row>
    <row r="353" spans="1:8" ht="12.75">
      <c r="A353" s="23"/>
      <c r="B353" s="24"/>
      <c r="C353" s="30"/>
      <c r="D353" s="30"/>
      <c r="E353" s="10" t="s">
        <v>44</v>
      </c>
      <c r="F353" s="8"/>
      <c r="G353" s="12">
        <v>63.526928789181575</v>
      </c>
      <c r="H353" s="8"/>
    </row>
    <row r="354" spans="1:8" ht="25.5">
      <c r="A354" s="23"/>
      <c r="B354" s="24"/>
      <c r="C354" s="30"/>
      <c r="D354" s="30"/>
      <c r="E354" s="10" t="s">
        <v>45</v>
      </c>
      <c r="F354" s="8"/>
      <c r="G354" s="12">
        <v>0.44615414679903065</v>
      </c>
      <c r="H354" s="8"/>
    </row>
    <row r="355" spans="1:8" ht="25.5">
      <c r="A355" s="23"/>
      <c r="B355" s="24"/>
      <c r="C355" s="30"/>
      <c r="D355" s="30"/>
      <c r="E355" s="10" t="s">
        <v>14</v>
      </c>
      <c r="F355" s="8"/>
      <c r="G355" s="12">
        <v>37.23911514109278</v>
      </c>
      <c r="H355" s="8"/>
    </row>
    <row r="356" spans="1:8" ht="12.75">
      <c r="A356" s="23"/>
      <c r="B356" s="24"/>
      <c r="C356" s="30"/>
      <c r="D356" s="30"/>
      <c r="E356" s="10" t="s">
        <v>46</v>
      </c>
      <c r="F356" s="8"/>
      <c r="G356" s="12">
        <v>1.4070194637692486</v>
      </c>
      <c r="H356" s="8"/>
    </row>
    <row r="357" spans="1:8" ht="12.75">
      <c r="A357" s="23"/>
      <c r="B357" s="24"/>
      <c r="C357" s="30"/>
      <c r="D357" s="30"/>
      <c r="E357" s="10" t="s">
        <v>15</v>
      </c>
      <c r="F357" s="8"/>
      <c r="G357" s="12">
        <v>3.3299460642538885</v>
      </c>
      <c r="H357" s="8"/>
    </row>
    <row r="358" spans="1:8" ht="12.75">
      <c r="A358" s="23"/>
      <c r="B358" s="24"/>
      <c r="C358" s="30"/>
      <c r="D358" s="30"/>
      <c r="E358" s="10" t="s">
        <v>16</v>
      </c>
      <c r="F358" s="8"/>
      <c r="G358" s="12">
        <v>4.314859688892362</v>
      </c>
      <c r="H358" s="8"/>
    </row>
    <row r="359" spans="1:8" ht="12.75">
      <c r="A359" s="23"/>
      <c r="B359" s="24"/>
      <c r="C359" s="30"/>
      <c r="D359" s="30"/>
      <c r="E359" s="10" t="s">
        <v>47</v>
      </c>
      <c r="F359" s="8"/>
      <c r="G359" s="12">
        <v>0</v>
      </c>
      <c r="H359" s="8"/>
    </row>
    <row r="360" spans="1:8" ht="12.75">
      <c r="A360" s="23"/>
      <c r="B360" s="24"/>
      <c r="C360" s="30"/>
      <c r="D360" s="30"/>
      <c r="E360" s="10" t="s">
        <v>48</v>
      </c>
      <c r="F360" s="8"/>
      <c r="G360" s="12">
        <v>72.9774095208317</v>
      </c>
      <c r="H360" s="8"/>
    </row>
    <row r="361" spans="1:8" ht="12.75">
      <c r="A361" s="23"/>
      <c r="B361" s="24"/>
      <c r="C361" s="30"/>
      <c r="D361" s="30"/>
      <c r="E361" s="10" t="s">
        <v>18</v>
      </c>
      <c r="F361" s="8"/>
      <c r="G361" s="12">
        <v>0</v>
      </c>
      <c r="H361" s="8"/>
    </row>
    <row r="362" spans="1:8" ht="12.75">
      <c r="A362" s="23"/>
      <c r="B362" s="24"/>
      <c r="C362" s="30"/>
      <c r="D362" s="30"/>
      <c r="E362" s="10" t="s">
        <v>19</v>
      </c>
      <c r="F362" s="8"/>
      <c r="G362" s="12">
        <v>41.178769639646674</v>
      </c>
      <c r="H362" s="8"/>
    </row>
    <row r="363" spans="1:8" ht="12.75">
      <c r="A363" s="23"/>
      <c r="B363" s="24"/>
      <c r="C363" s="30"/>
      <c r="D363" s="30"/>
      <c r="E363" s="10" t="s">
        <v>20</v>
      </c>
      <c r="F363" s="8"/>
      <c r="G363" s="12">
        <v>5.487375908700069</v>
      </c>
      <c r="H363" s="8"/>
    </row>
    <row r="364" spans="1:8" ht="12.75">
      <c r="A364" s="23"/>
      <c r="B364" s="24"/>
      <c r="C364" s="30"/>
      <c r="D364" s="30"/>
      <c r="E364" s="10" t="s">
        <v>22</v>
      </c>
      <c r="F364" s="8"/>
      <c r="G364" s="12">
        <v>17.024935511607907</v>
      </c>
      <c r="H364" s="8"/>
    </row>
    <row r="365" spans="1:8" ht="12.75">
      <c r="A365" s="23"/>
      <c r="B365" s="24"/>
      <c r="C365" s="30"/>
      <c r="D365" s="30"/>
      <c r="E365" s="10" t="s">
        <v>49</v>
      </c>
      <c r="F365" s="8"/>
      <c r="G365" s="12">
        <v>3.517548659423122</v>
      </c>
      <c r="H365" s="8"/>
    </row>
    <row r="366" spans="1:8" ht="12.75">
      <c r="A366" s="23"/>
      <c r="B366" s="24"/>
      <c r="C366" s="30"/>
      <c r="D366" s="30"/>
      <c r="E366" s="10" t="s">
        <v>50</v>
      </c>
      <c r="F366" s="8"/>
      <c r="G366" s="12">
        <v>0.8207613538653951</v>
      </c>
      <c r="H366" s="8"/>
    </row>
    <row r="367" spans="1:8" ht="12.75">
      <c r="A367" s="23"/>
      <c r="B367" s="24"/>
      <c r="C367" s="30"/>
      <c r="D367" s="30"/>
      <c r="E367" s="10" t="s">
        <v>24</v>
      </c>
      <c r="F367" s="8"/>
      <c r="G367" s="12">
        <v>31.235832095677317</v>
      </c>
      <c r="H367" s="8"/>
    </row>
    <row r="368" spans="1:8" ht="25.5">
      <c r="A368" s="23"/>
      <c r="B368" s="24"/>
      <c r="C368" s="30"/>
      <c r="D368" s="30"/>
      <c r="E368" s="10" t="s">
        <v>25</v>
      </c>
      <c r="F368" s="8"/>
      <c r="G368" s="12">
        <v>0</v>
      </c>
      <c r="H368" s="8"/>
    </row>
    <row r="369" spans="1:8" ht="25.5">
      <c r="A369" s="23"/>
      <c r="B369" s="24"/>
      <c r="C369" s="30"/>
      <c r="D369" s="30"/>
      <c r="E369" s="10" t="s">
        <v>28</v>
      </c>
      <c r="F369" s="8"/>
      <c r="G369" s="12">
        <v>1.0318142734307825</v>
      </c>
      <c r="H369" s="8"/>
    </row>
    <row r="370" spans="1:8" ht="25.5">
      <c r="A370" s="23"/>
      <c r="B370" s="24"/>
      <c r="C370" s="30"/>
      <c r="D370" s="30"/>
      <c r="E370" s="10" t="s">
        <v>29</v>
      </c>
      <c r="F370" s="8"/>
      <c r="G370" s="12">
        <v>0</v>
      </c>
      <c r="H370" s="8"/>
    </row>
    <row r="371" spans="1:8" ht="25.5">
      <c r="A371" s="23"/>
      <c r="B371" s="24"/>
      <c r="C371" s="30"/>
      <c r="D371" s="30"/>
      <c r="E371" s="10" t="s">
        <v>30</v>
      </c>
      <c r="F371" s="8"/>
      <c r="G371" s="12">
        <v>18.73680919252716</v>
      </c>
      <c r="H371" s="8"/>
    </row>
    <row r="372" spans="1:8" ht="12.75">
      <c r="A372" s="23"/>
      <c r="B372" s="24"/>
      <c r="C372" s="30"/>
      <c r="D372" s="30"/>
      <c r="E372" s="10" t="s">
        <v>51</v>
      </c>
      <c r="F372" s="8"/>
      <c r="G372" s="12">
        <v>0</v>
      </c>
      <c r="H372" s="8"/>
    </row>
    <row r="373" spans="1:8" ht="12.75">
      <c r="A373" s="23"/>
      <c r="B373" s="24"/>
      <c r="C373" s="30"/>
      <c r="D373" s="30"/>
      <c r="E373" s="10" t="s">
        <v>35</v>
      </c>
      <c r="F373" s="8"/>
      <c r="G373" s="12">
        <v>0.164152270773079</v>
      </c>
      <c r="H373" s="8"/>
    </row>
    <row r="374" spans="1:8" ht="12.75">
      <c r="A374" s="23"/>
      <c r="B374" s="24"/>
      <c r="C374" s="30"/>
      <c r="D374" s="30"/>
      <c r="E374" s="10" t="s">
        <v>52</v>
      </c>
      <c r="F374" s="8"/>
      <c r="G374" s="12">
        <v>0</v>
      </c>
      <c r="H374" s="8"/>
    </row>
    <row r="375" spans="1:8" ht="12.75">
      <c r="A375" s="26"/>
      <c r="B375" s="27"/>
      <c r="C375" s="31"/>
      <c r="D375" s="31"/>
      <c r="E375" s="10" t="s">
        <v>53</v>
      </c>
      <c r="F375" s="8"/>
      <c r="G375" s="12">
        <v>136.66849058078634</v>
      </c>
      <c r="H375" s="8"/>
    </row>
    <row r="376" spans="1:8" ht="51">
      <c r="A376" s="20">
        <v>16</v>
      </c>
      <c r="B376" s="21" t="s">
        <v>91</v>
      </c>
      <c r="C376" s="29" t="s">
        <v>68</v>
      </c>
      <c r="D376" s="29" t="s">
        <v>71</v>
      </c>
      <c r="E376" s="10" t="s">
        <v>13</v>
      </c>
      <c r="F376" s="8"/>
      <c r="G376" s="12">
        <v>534.042054248417</v>
      </c>
      <c r="H376" s="8"/>
    </row>
    <row r="377" spans="1:8" ht="12.75">
      <c r="A377" s="23"/>
      <c r="B377" s="24"/>
      <c r="C377" s="30"/>
      <c r="D377" s="30"/>
      <c r="E377" s="10" t="s">
        <v>44</v>
      </c>
      <c r="F377" s="8"/>
      <c r="G377" s="12">
        <v>370.57375127022584</v>
      </c>
      <c r="H377" s="8"/>
    </row>
    <row r="378" spans="1:8" ht="25.5">
      <c r="A378" s="23"/>
      <c r="B378" s="24"/>
      <c r="C378" s="30"/>
      <c r="D378" s="30"/>
      <c r="E378" s="10" t="s">
        <v>45</v>
      </c>
      <c r="F378" s="8"/>
      <c r="G378" s="12">
        <v>2.602565856327679</v>
      </c>
      <c r="H378" s="8"/>
    </row>
    <row r="379" spans="1:8" ht="25.5">
      <c r="A379" s="23"/>
      <c r="B379" s="24"/>
      <c r="C379" s="30"/>
      <c r="D379" s="30"/>
      <c r="E379" s="10" t="s">
        <v>14</v>
      </c>
      <c r="F379" s="8"/>
      <c r="G379" s="12">
        <v>217.22817165637457</v>
      </c>
      <c r="H379" s="8"/>
    </row>
    <row r="380" spans="1:8" ht="12.75">
      <c r="A380" s="23"/>
      <c r="B380" s="24"/>
      <c r="C380" s="30"/>
      <c r="D380" s="30"/>
      <c r="E380" s="10" t="s">
        <v>46</v>
      </c>
      <c r="F380" s="8"/>
      <c r="G380" s="12">
        <v>8.20761353865395</v>
      </c>
      <c r="H380" s="8"/>
    </row>
    <row r="381" spans="1:8" ht="12.75">
      <c r="A381" s="23"/>
      <c r="B381" s="24"/>
      <c r="C381" s="30"/>
      <c r="D381" s="30"/>
      <c r="E381" s="10" t="s">
        <v>15</v>
      </c>
      <c r="F381" s="8"/>
      <c r="G381" s="12">
        <v>19.42468537481435</v>
      </c>
      <c r="H381" s="8"/>
    </row>
    <row r="382" spans="1:8" ht="12.75">
      <c r="A382" s="23"/>
      <c r="B382" s="24"/>
      <c r="C382" s="30"/>
      <c r="D382" s="30"/>
      <c r="E382" s="10" t="s">
        <v>16</v>
      </c>
      <c r="F382" s="8"/>
      <c r="G382" s="12">
        <v>25.17001485187211</v>
      </c>
      <c r="H382" s="8"/>
    </row>
    <row r="383" spans="1:8" ht="12.75">
      <c r="A383" s="23"/>
      <c r="B383" s="24"/>
      <c r="C383" s="30"/>
      <c r="D383" s="30"/>
      <c r="E383" s="10" t="s">
        <v>47</v>
      </c>
      <c r="F383" s="8"/>
      <c r="G383" s="12">
        <v>0</v>
      </c>
      <c r="H383" s="8"/>
    </row>
    <row r="384" spans="1:8" ht="12.75">
      <c r="A384" s="23"/>
      <c r="B384" s="24"/>
      <c r="C384" s="30"/>
      <c r="D384" s="30"/>
      <c r="E384" s="10" t="s">
        <v>48</v>
      </c>
      <c r="F384" s="8"/>
      <c r="G384" s="12">
        <v>425.7015555381849</v>
      </c>
      <c r="H384" s="8"/>
    </row>
    <row r="385" spans="1:8" ht="12.75">
      <c r="A385" s="23"/>
      <c r="B385" s="24"/>
      <c r="C385" s="30"/>
      <c r="D385" s="30"/>
      <c r="E385" s="10" t="s">
        <v>18</v>
      </c>
      <c r="F385" s="8"/>
      <c r="G385" s="12">
        <v>0</v>
      </c>
      <c r="H385" s="8"/>
    </row>
    <row r="386" spans="1:8" ht="12.75">
      <c r="A386" s="23"/>
      <c r="B386" s="24"/>
      <c r="C386" s="30"/>
      <c r="D386" s="30"/>
      <c r="E386" s="10" t="s">
        <v>19</v>
      </c>
      <c r="F386" s="8"/>
      <c r="G386" s="12">
        <v>240.20948956460558</v>
      </c>
      <c r="H386" s="8"/>
    </row>
    <row r="387" spans="1:8" ht="12.75">
      <c r="A387" s="23"/>
      <c r="B387" s="24"/>
      <c r="C387" s="30"/>
      <c r="D387" s="30"/>
      <c r="E387" s="10" t="s">
        <v>20</v>
      </c>
      <c r="F387" s="8"/>
      <c r="G387" s="12">
        <v>32.0096928007504</v>
      </c>
      <c r="H387" s="8"/>
    </row>
    <row r="388" spans="1:8" ht="12.75">
      <c r="A388" s="23"/>
      <c r="B388" s="24"/>
      <c r="C388" s="30"/>
      <c r="D388" s="30"/>
      <c r="E388" s="10" t="s">
        <v>22</v>
      </c>
      <c r="F388" s="8"/>
      <c r="G388" s="12">
        <v>99.31212381771279</v>
      </c>
      <c r="H388" s="8"/>
    </row>
    <row r="389" spans="1:8" ht="12.75">
      <c r="A389" s="23"/>
      <c r="B389" s="24"/>
      <c r="C389" s="30"/>
      <c r="D389" s="30"/>
      <c r="E389" s="10" t="s">
        <v>49</v>
      </c>
      <c r="F389" s="8"/>
      <c r="G389" s="12">
        <v>20.519033846634876</v>
      </c>
      <c r="H389" s="8"/>
    </row>
    <row r="390" spans="1:8" ht="12.75">
      <c r="A390" s="23"/>
      <c r="B390" s="24"/>
      <c r="C390" s="30"/>
      <c r="D390" s="30"/>
      <c r="E390" s="10" t="s">
        <v>50</v>
      </c>
      <c r="F390" s="8"/>
      <c r="G390" s="12">
        <v>4.787774564214804</v>
      </c>
      <c r="H390" s="8"/>
    </row>
    <row r="391" spans="1:8" ht="12.75">
      <c r="A391" s="23"/>
      <c r="B391" s="24"/>
      <c r="C391" s="30"/>
      <c r="D391" s="30"/>
      <c r="E391" s="10" t="s">
        <v>24</v>
      </c>
      <c r="F391" s="8"/>
      <c r="G391" s="12">
        <v>182.2090205581177</v>
      </c>
      <c r="H391" s="8"/>
    </row>
    <row r="392" spans="1:8" ht="25.5">
      <c r="A392" s="23"/>
      <c r="B392" s="24"/>
      <c r="C392" s="30"/>
      <c r="D392" s="30"/>
      <c r="E392" s="10" t="s">
        <v>25</v>
      </c>
      <c r="F392" s="8"/>
      <c r="G392" s="12">
        <v>0</v>
      </c>
      <c r="H392" s="8"/>
    </row>
    <row r="393" spans="1:8" ht="25.5">
      <c r="A393" s="23"/>
      <c r="B393" s="24"/>
      <c r="C393" s="30"/>
      <c r="D393" s="30"/>
      <c r="E393" s="10" t="s">
        <v>28</v>
      </c>
      <c r="F393" s="8"/>
      <c r="G393" s="12">
        <v>6.018916595012897</v>
      </c>
      <c r="H393" s="8"/>
    </row>
    <row r="394" spans="1:8" ht="25.5">
      <c r="A394" s="23"/>
      <c r="B394" s="24"/>
      <c r="C394" s="30"/>
      <c r="D394" s="30"/>
      <c r="E394" s="10" t="s">
        <v>29</v>
      </c>
      <c r="F394" s="8"/>
      <c r="G394" s="12">
        <v>0</v>
      </c>
      <c r="H394" s="8"/>
    </row>
    <row r="395" spans="1:8" ht="25.5">
      <c r="A395" s="23"/>
      <c r="B395" s="24"/>
      <c r="C395" s="30"/>
      <c r="D395" s="30"/>
      <c r="E395" s="10" t="s">
        <v>30</v>
      </c>
      <c r="F395" s="8"/>
      <c r="G395" s="12">
        <v>109.2980536230751</v>
      </c>
      <c r="H395" s="8"/>
    </row>
    <row r="396" spans="1:8" ht="12.75">
      <c r="A396" s="23"/>
      <c r="B396" s="24"/>
      <c r="C396" s="30"/>
      <c r="D396" s="30"/>
      <c r="E396" s="10" t="s">
        <v>51</v>
      </c>
      <c r="F396" s="8"/>
      <c r="G396" s="12">
        <v>0</v>
      </c>
      <c r="H396" s="8"/>
    </row>
    <row r="397" spans="1:8" ht="12.75">
      <c r="A397" s="23"/>
      <c r="B397" s="24"/>
      <c r="C397" s="30"/>
      <c r="D397" s="30"/>
      <c r="E397" s="10" t="s">
        <v>35</v>
      </c>
      <c r="F397" s="8"/>
      <c r="G397" s="12">
        <v>0.9575549128429608</v>
      </c>
      <c r="H397" s="8"/>
    </row>
    <row r="398" spans="1:8" ht="12.75">
      <c r="A398" s="23"/>
      <c r="B398" s="24"/>
      <c r="C398" s="30"/>
      <c r="D398" s="30"/>
      <c r="E398" s="10" t="s">
        <v>52</v>
      </c>
      <c r="F398" s="8"/>
      <c r="G398" s="12">
        <v>0</v>
      </c>
      <c r="H398" s="8"/>
    </row>
    <row r="399" spans="1:8" ht="12.75">
      <c r="A399" s="26"/>
      <c r="B399" s="27"/>
      <c r="C399" s="31"/>
      <c r="D399" s="31"/>
      <c r="E399" s="10" t="s">
        <v>53</v>
      </c>
      <c r="F399" s="8"/>
      <c r="G399" s="12">
        <v>797.2328617212537</v>
      </c>
      <c r="H399" s="8"/>
    </row>
    <row r="400" spans="1:8" ht="51">
      <c r="A400" s="20">
        <v>17</v>
      </c>
      <c r="B400" s="32" t="s">
        <v>92</v>
      </c>
      <c r="C400" s="29" t="s">
        <v>68</v>
      </c>
      <c r="D400" s="29" t="s">
        <v>72</v>
      </c>
      <c r="E400" s="10" t="s">
        <v>13</v>
      </c>
      <c r="F400" s="8"/>
      <c r="G400" s="12">
        <v>442.49198780583123</v>
      </c>
      <c r="H400" s="8"/>
    </row>
    <row r="401" spans="1:8" ht="12.75">
      <c r="A401" s="23"/>
      <c r="B401" s="33"/>
      <c r="C401" s="30"/>
      <c r="D401" s="30"/>
      <c r="E401" s="10" t="s">
        <v>44</v>
      </c>
      <c r="F401" s="8"/>
      <c r="G401" s="12">
        <v>307.0468224810443</v>
      </c>
      <c r="H401" s="8"/>
    </row>
    <row r="402" spans="1:8" ht="25.5">
      <c r="A402" s="23"/>
      <c r="B402" s="33"/>
      <c r="C402" s="30"/>
      <c r="D402" s="30"/>
      <c r="E402" s="10" t="s">
        <v>45</v>
      </c>
      <c r="F402" s="8"/>
      <c r="G402" s="12">
        <v>2.156411709528648</v>
      </c>
      <c r="H402" s="8"/>
    </row>
    <row r="403" spans="1:8" ht="25.5">
      <c r="A403" s="23"/>
      <c r="B403" s="33"/>
      <c r="C403" s="30"/>
      <c r="D403" s="30"/>
      <c r="E403" s="10" t="s">
        <v>14</v>
      </c>
      <c r="F403" s="8"/>
      <c r="G403" s="12">
        <v>179.9890565152818</v>
      </c>
      <c r="H403" s="8"/>
    </row>
    <row r="404" spans="1:8" ht="12.75">
      <c r="A404" s="23"/>
      <c r="B404" s="33"/>
      <c r="C404" s="30"/>
      <c r="D404" s="30"/>
      <c r="E404" s="10" t="s">
        <v>46</v>
      </c>
      <c r="F404" s="8"/>
      <c r="G404" s="12">
        <v>6.800594074884701</v>
      </c>
      <c r="H404" s="8"/>
    </row>
    <row r="405" spans="1:8" ht="12.75">
      <c r="A405" s="23"/>
      <c r="B405" s="33"/>
      <c r="C405" s="30"/>
      <c r="D405" s="30"/>
      <c r="E405" s="10" t="s">
        <v>15</v>
      </c>
      <c r="F405" s="8"/>
      <c r="G405" s="12">
        <v>16.09473931056046</v>
      </c>
      <c r="H405" s="8"/>
    </row>
    <row r="406" spans="1:8" ht="12.75">
      <c r="A406" s="23"/>
      <c r="B406" s="33"/>
      <c r="C406" s="30"/>
      <c r="D406" s="30"/>
      <c r="E406" s="10" t="s">
        <v>16</v>
      </c>
      <c r="F406" s="8"/>
      <c r="G406" s="12">
        <v>20.85515516297975</v>
      </c>
      <c r="H406" s="8"/>
    </row>
    <row r="407" spans="1:8" ht="12.75">
      <c r="A407" s="23"/>
      <c r="B407" s="33"/>
      <c r="C407" s="30"/>
      <c r="D407" s="30"/>
      <c r="E407" s="10" t="s">
        <v>47</v>
      </c>
      <c r="F407" s="8"/>
      <c r="G407" s="12">
        <v>0</v>
      </c>
      <c r="H407" s="8"/>
    </row>
    <row r="408" spans="1:8" ht="12.75">
      <c r="A408" s="23"/>
      <c r="B408" s="33"/>
      <c r="C408" s="30"/>
      <c r="D408" s="30"/>
      <c r="E408" s="10" t="s">
        <v>48</v>
      </c>
      <c r="F408" s="8"/>
      <c r="G408" s="12">
        <v>352.7241460173532</v>
      </c>
      <c r="H408" s="8"/>
    </row>
    <row r="409" spans="1:8" ht="12.75">
      <c r="A409" s="23"/>
      <c r="B409" s="33"/>
      <c r="C409" s="30"/>
      <c r="D409" s="30"/>
      <c r="E409" s="10" t="s">
        <v>18</v>
      </c>
      <c r="F409" s="8"/>
      <c r="G409" s="12">
        <v>0</v>
      </c>
      <c r="H409" s="8"/>
    </row>
    <row r="410" spans="1:8" ht="12.75">
      <c r="A410" s="23"/>
      <c r="B410" s="33"/>
      <c r="C410" s="30"/>
      <c r="D410" s="30"/>
      <c r="E410" s="10" t="s">
        <v>19</v>
      </c>
      <c r="F410" s="8"/>
      <c r="G410" s="12">
        <v>199.0307199249589</v>
      </c>
      <c r="H410" s="8"/>
    </row>
    <row r="411" spans="1:8" ht="12.75">
      <c r="A411" s="23"/>
      <c r="B411" s="33"/>
      <c r="C411" s="30"/>
      <c r="D411" s="30"/>
      <c r="E411" s="10" t="s">
        <v>20</v>
      </c>
      <c r="F411" s="8"/>
      <c r="G411" s="12">
        <v>26.522316892050334</v>
      </c>
      <c r="H411" s="8"/>
    </row>
    <row r="412" spans="1:8" ht="12.75">
      <c r="A412" s="23"/>
      <c r="B412" s="33"/>
      <c r="C412" s="30"/>
      <c r="D412" s="30"/>
      <c r="E412" s="10" t="s">
        <v>22</v>
      </c>
      <c r="F412" s="8"/>
      <c r="G412" s="12">
        <v>82.28718830610488</v>
      </c>
      <c r="H412" s="8"/>
    </row>
    <row r="413" spans="1:8" ht="12.75">
      <c r="A413" s="23"/>
      <c r="B413" s="33"/>
      <c r="C413" s="30"/>
      <c r="D413" s="30"/>
      <c r="E413" s="10" t="s">
        <v>49</v>
      </c>
      <c r="F413" s="8"/>
      <c r="G413" s="12">
        <v>17.001485187211756</v>
      </c>
      <c r="H413" s="8"/>
    </row>
    <row r="414" spans="1:8" ht="12.75">
      <c r="A414" s="23"/>
      <c r="B414" s="33"/>
      <c r="C414" s="30"/>
      <c r="D414" s="30"/>
      <c r="E414" s="10" t="s">
        <v>50</v>
      </c>
      <c r="F414" s="8"/>
      <c r="G414" s="12">
        <v>3.967013210349409</v>
      </c>
      <c r="H414" s="8"/>
    </row>
    <row r="415" spans="1:8" ht="12.75">
      <c r="A415" s="23"/>
      <c r="B415" s="33"/>
      <c r="C415" s="30"/>
      <c r="D415" s="30"/>
      <c r="E415" s="10" t="s">
        <v>24</v>
      </c>
      <c r="F415" s="8"/>
      <c r="G415" s="12">
        <v>150.97318846244036</v>
      </c>
      <c r="H415" s="8"/>
    </row>
    <row r="416" spans="1:8" ht="25.5">
      <c r="A416" s="23"/>
      <c r="B416" s="33"/>
      <c r="C416" s="30"/>
      <c r="D416" s="30"/>
      <c r="E416" s="10" t="s">
        <v>25</v>
      </c>
      <c r="F416" s="8"/>
      <c r="G416" s="12">
        <v>0</v>
      </c>
      <c r="H416" s="8"/>
    </row>
    <row r="417" spans="1:8" ht="25.5">
      <c r="A417" s="23"/>
      <c r="B417" s="33"/>
      <c r="C417" s="30"/>
      <c r="D417" s="30"/>
      <c r="E417" s="10" t="s">
        <v>28</v>
      </c>
      <c r="F417" s="8"/>
      <c r="G417" s="12">
        <v>4.987102321582115</v>
      </c>
      <c r="H417" s="8"/>
    </row>
    <row r="418" spans="1:8" ht="25.5">
      <c r="A418" s="23"/>
      <c r="B418" s="33"/>
      <c r="C418" s="30"/>
      <c r="D418" s="30"/>
      <c r="E418" s="10" t="s">
        <v>29</v>
      </c>
      <c r="F418" s="8"/>
      <c r="G418" s="12">
        <v>0</v>
      </c>
      <c r="H418" s="8"/>
    </row>
    <row r="419" spans="1:8" ht="25.5">
      <c r="A419" s="23"/>
      <c r="B419" s="33"/>
      <c r="C419" s="30"/>
      <c r="D419" s="30"/>
      <c r="E419" s="10" t="s">
        <v>30</v>
      </c>
      <c r="F419" s="8"/>
      <c r="G419" s="12">
        <v>90.56124443054794</v>
      </c>
      <c r="H419" s="8"/>
    </row>
    <row r="420" spans="1:8" ht="12.75">
      <c r="A420" s="23"/>
      <c r="B420" s="33"/>
      <c r="C420" s="30"/>
      <c r="D420" s="30"/>
      <c r="E420" s="10" t="s">
        <v>51</v>
      </c>
      <c r="F420" s="8"/>
      <c r="G420" s="12">
        <v>0</v>
      </c>
      <c r="H420" s="8"/>
    </row>
    <row r="421" spans="1:8" ht="12.75">
      <c r="A421" s="23"/>
      <c r="B421" s="33"/>
      <c r="C421" s="30"/>
      <c r="D421" s="30"/>
      <c r="E421" s="10" t="s">
        <v>35</v>
      </c>
      <c r="F421" s="8"/>
      <c r="G421" s="12">
        <v>0.7934026420698819</v>
      </c>
      <c r="H421" s="8"/>
    </row>
    <row r="422" spans="1:8" ht="12.75">
      <c r="A422" s="23"/>
      <c r="B422" s="33"/>
      <c r="C422" s="30"/>
      <c r="D422" s="30"/>
      <c r="E422" s="10" t="s">
        <v>52</v>
      </c>
      <c r="F422" s="8"/>
      <c r="G422" s="12">
        <v>0</v>
      </c>
      <c r="H422" s="8"/>
    </row>
    <row r="423" spans="1:8" ht="12.75">
      <c r="A423" s="26"/>
      <c r="B423" s="34"/>
      <c r="C423" s="31"/>
      <c r="D423" s="31"/>
      <c r="E423" s="10" t="s">
        <v>53</v>
      </c>
      <c r="F423" s="8"/>
      <c r="G423" s="12">
        <v>660.5643711404673</v>
      </c>
      <c r="H423" s="8"/>
    </row>
    <row r="424" spans="1:8" ht="51">
      <c r="A424" s="20">
        <v>18</v>
      </c>
      <c r="B424" s="32" t="s">
        <v>93</v>
      </c>
      <c r="C424" s="29" t="s">
        <v>68</v>
      </c>
      <c r="D424" s="29" t="s">
        <v>73</v>
      </c>
      <c r="E424" s="10" t="s">
        <v>13</v>
      </c>
      <c r="F424" s="8"/>
      <c r="G424" s="12">
        <v>21.36168216993668</v>
      </c>
      <c r="H424" s="8"/>
    </row>
    <row r="425" spans="1:8" ht="12.75">
      <c r="A425" s="23"/>
      <c r="B425" s="33"/>
      <c r="C425" s="30"/>
      <c r="D425" s="30"/>
      <c r="E425" s="10" t="s">
        <v>44</v>
      </c>
      <c r="F425" s="8"/>
      <c r="G425" s="12">
        <v>14.822950050809034</v>
      </c>
      <c r="H425" s="8"/>
    </row>
    <row r="426" spans="1:8" ht="25.5">
      <c r="A426" s="23"/>
      <c r="B426" s="33"/>
      <c r="C426" s="30"/>
      <c r="D426" s="30"/>
      <c r="E426" s="10" t="s">
        <v>45</v>
      </c>
      <c r="F426" s="8"/>
      <c r="G426" s="12">
        <v>0.10410263425310716</v>
      </c>
      <c r="H426" s="8"/>
    </row>
    <row r="427" spans="1:8" ht="25.5">
      <c r="A427" s="23"/>
      <c r="B427" s="33"/>
      <c r="C427" s="30"/>
      <c r="D427" s="30"/>
      <c r="E427" s="10" t="s">
        <v>14</v>
      </c>
      <c r="F427" s="8"/>
      <c r="G427" s="12">
        <v>8.689126866254984</v>
      </c>
      <c r="H427" s="8"/>
    </row>
    <row r="428" spans="1:8" ht="12.75">
      <c r="A428" s="23"/>
      <c r="B428" s="33"/>
      <c r="C428" s="30"/>
      <c r="D428" s="30"/>
      <c r="E428" s="10" t="s">
        <v>46</v>
      </c>
      <c r="F428" s="8"/>
      <c r="G428" s="12">
        <v>0.328304541546158</v>
      </c>
      <c r="H428" s="8"/>
    </row>
    <row r="429" spans="1:8" ht="12.75">
      <c r="A429" s="23"/>
      <c r="B429" s="33"/>
      <c r="C429" s="30"/>
      <c r="D429" s="30"/>
      <c r="E429" s="10" t="s">
        <v>15</v>
      </c>
      <c r="F429" s="8"/>
      <c r="G429" s="12">
        <v>0.776987414992574</v>
      </c>
      <c r="H429" s="8"/>
    </row>
    <row r="430" spans="1:8" ht="12.75">
      <c r="A430" s="23"/>
      <c r="B430" s="33"/>
      <c r="C430" s="30"/>
      <c r="D430" s="30"/>
      <c r="E430" s="10" t="s">
        <v>16</v>
      </c>
      <c r="F430" s="8"/>
      <c r="G430" s="12">
        <v>1.0068005940748845</v>
      </c>
      <c r="H430" s="8"/>
    </row>
    <row r="431" spans="1:8" ht="12.75">
      <c r="A431" s="23"/>
      <c r="B431" s="33"/>
      <c r="C431" s="30"/>
      <c r="D431" s="30"/>
      <c r="E431" s="10" t="s">
        <v>47</v>
      </c>
      <c r="F431" s="8"/>
      <c r="G431" s="12">
        <v>0</v>
      </c>
      <c r="H431" s="8"/>
    </row>
    <row r="432" spans="1:8" ht="12.75">
      <c r="A432" s="23"/>
      <c r="B432" s="33"/>
      <c r="C432" s="30"/>
      <c r="D432" s="30"/>
      <c r="E432" s="10" t="s">
        <v>48</v>
      </c>
      <c r="F432" s="8"/>
      <c r="G432" s="12">
        <v>17.028062221527396</v>
      </c>
      <c r="H432" s="8"/>
    </row>
    <row r="433" spans="1:8" ht="12.75">
      <c r="A433" s="23"/>
      <c r="B433" s="33"/>
      <c r="C433" s="30"/>
      <c r="D433" s="30"/>
      <c r="E433" s="10" t="s">
        <v>18</v>
      </c>
      <c r="F433" s="8"/>
      <c r="G433" s="12">
        <v>0</v>
      </c>
      <c r="H433" s="8"/>
    </row>
    <row r="434" spans="1:8" ht="12.75">
      <c r="A434" s="23"/>
      <c r="B434" s="33"/>
      <c r="C434" s="30"/>
      <c r="D434" s="30"/>
      <c r="E434" s="10" t="s">
        <v>19</v>
      </c>
      <c r="F434" s="8"/>
      <c r="G434" s="12">
        <v>9.608379582584224</v>
      </c>
      <c r="H434" s="8"/>
    </row>
    <row r="435" spans="1:8" ht="12.75">
      <c r="A435" s="23"/>
      <c r="B435" s="33"/>
      <c r="C435" s="30"/>
      <c r="D435" s="30"/>
      <c r="E435" s="10" t="s">
        <v>20</v>
      </c>
      <c r="F435" s="8"/>
      <c r="G435" s="12">
        <v>1.2803877120300162</v>
      </c>
      <c r="H435" s="8"/>
    </row>
    <row r="436" spans="1:8" ht="12.75">
      <c r="A436" s="23"/>
      <c r="B436" s="33"/>
      <c r="C436" s="30"/>
      <c r="D436" s="30"/>
      <c r="E436" s="10" t="s">
        <v>22</v>
      </c>
      <c r="F436" s="8"/>
      <c r="G436" s="12">
        <v>3.972484952708512</v>
      </c>
      <c r="H436" s="8"/>
    </row>
    <row r="437" spans="1:8" ht="12.75">
      <c r="A437" s="23"/>
      <c r="B437" s="33"/>
      <c r="C437" s="30"/>
      <c r="D437" s="30"/>
      <c r="E437" s="10" t="s">
        <v>49</v>
      </c>
      <c r="F437" s="8"/>
      <c r="G437" s="12">
        <v>0.8207613538653952</v>
      </c>
      <c r="H437" s="8"/>
    </row>
    <row r="438" spans="1:8" ht="12.75">
      <c r="A438" s="23"/>
      <c r="B438" s="33"/>
      <c r="C438" s="30"/>
      <c r="D438" s="30"/>
      <c r="E438" s="10" t="s">
        <v>50</v>
      </c>
      <c r="F438" s="8"/>
      <c r="G438" s="12">
        <v>0.1915109825685922</v>
      </c>
      <c r="H438" s="8"/>
    </row>
    <row r="439" spans="1:8" ht="12.75">
      <c r="A439" s="23"/>
      <c r="B439" s="33"/>
      <c r="C439" s="30"/>
      <c r="D439" s="30"/>
      <c r="E439" s="10" t="s">
        <v>24</v>
      </c>
      <c r="F439" s="8"/>
      <c r="G439" s="12">
        <v>7.288360822324708</v>
      </c>
      <c r="H439" s="8"/>
    </row>
    <row r="440" spans="1:8" ht="25.5">
      <c r="A440" s="23"/>
      <c r="B440" s="33"/>
      <c r="C440" s="30"/>
      <c r="D440" s="30"/>
      <c r="E440" s="10" t="s">
        <v>25</v>
      </c>
      <c r="F440" s="8"/>
      <c r="G440" s="12">
        <v>0</v>
      </c>
      <c r="H440" s="8"/>
    </row>
    <row r="441" spans="1:8" ht="25.5">
      <c r="A441" s="23"/>
      <c r="B441" s="33"/>
      <c r="C441" s="30"/>
      <c r="D441" s="30"/>
      <c r="E441" s="10" t="s">
        <v>28</v>
      </c>
      <c r="F441" s="8"/>
      <c r="G441" s="12">
        <v>0.2407566638005159</v>
      </c>
      <c r="H441" s="8"/>
    </row>
    <row r="442" spans="1:8" ht="25.5">
      <c r="A442" s="23"/>
      <c r="B442" s="33"/>
      <c r="C442" s="30"/>
      <c r="D442" s="30"/>
      <c r="E442" s="10" t="s">
        <v>29</v>
      </c>
      <c r="F442" s="8"/>
      <c r="G442" s="12">
        <v>0</v>
      </c>
      <c r="H442" s="8"/>
    </row>
    <row r="443" spans="1:8" ht="25.5">
      <c r="A443" s="23"/>
      <c r="B443" s="33"/>
      <c r="C443" s="30"/>
      <c r="D443" s="30"/>
      <c r="E443" s="10" t="s">
        <v>30</v>
      </c>
      <c r="F443" s="8"/>
      <c r="G443" s="12">
        <v>4.371922144923005</v>
      </c>
      <c r="H443" s="8"/>
    </row>
    <row r="444" spans="1:8" ht="12.75">
      <c r="A444" s="23"/>
      <c r="B444" s="33"/>
      <c r="C444" s="30"/>
      <c r="D444" s="30"/>
      <c r="E444" s="10" t="s">
        <v>51</v>
      </c>
      <c r="F444" s="8"/>
      <c r="G444" s="12">
        <v>0</v>
      </c>
      <c r="H444" s="8"/>
    </row>
    <row r="445" spans="1:8" ht="12.75">
      <c r="A445" s="23"/>
      <c r="B445" s="33"/>
      <c r="C445" s="30"/>
      <c r="D445" s="30"/>
      <c r="E445" s="10" t="s">
        <v>35</v>
      </c>
      <c r="F445" s="8"/>
      <c r="G445" s="12">
        <v>0.03830219651371844</v>
      </c>
      <c r="H445" s="8"/>
    </row>
    <row r="446" spans="1:8" ht="12.75">
      <c r="A446" s="23"/>
      <c r="B446" s="33"/>
      <c r="C446" s="30"/>
      <c r="D446" s="30"/>
      <c r="E446" s="10" t="s">
        <v>52</v>
      </c>
      <c r="F446" s="8"/>
      <c r="G446" s="12">
        <v>0</v>
      </c>
      <c r="H446" s="8"/>
    </row>
    <row r="447" spans="1:8" ht="12.75">
      <c r="A447" s="26"/>
      <c r="B447" s="34"/>
      <c r="C447" s="31"/>
      <c r="D447" s="31"/>
      <c r="E447" s="10" t="s">
        <v>53</v>
      </c>
      <c r="F447" s="8"/>
      <c r="G447" s="12">
        <v>31.88931446885015</v>
      </c>
      <c r="H447" s="8"/>
    </row>
    <row r="448" spans="1:8" ht="51">
      <c r="A448" s="20">
        <v>19</v>
      </c>
      <c r="B448" s="32" t="s">
        <v>94</v>
      </c>
      <c r="C448" s="29" t="s">
        <v>74</v>
      </c>
      <c r="D448" s="29" t="s">
        <v>75</v>
      </c>
      <c r="E448" s="10" t="s">
        <v>13</v>
      </c>
      <c r="F448" s="8"/>
      <c r="G448" s="12">
        <v>12817.009301962009</v>
      </c>
      <c r="H448" s="8"/>
    </row>
    <row r="449" spans="1:8" ht="12.75">
      <c r="A449" s="23"/>
      <c r="B449" s="33"/>
      <c r="C449" s="30"/>
      <c r="D449" s="30"/>
      <c r="E449" s="10" t="s">
        <v>44</v>
      </c>
      <c r="F449" s="8"/>
      <c r="G449" s="12">
        <v>8893.77003048542</v>
      </c>
      <c r="H449" s="8"/>
    </row>
    <row r="450" spans="1:8" ht="25.5">
      <c r="A450" s="23"/>
      <c r="B450" s="33"/>
      <c r="C450" s="30"/>
      <c r="D450" s="30"/>
      <c r="E450" s="10" t="s">
        <v>45</v>
      </c>
      <c r="F450" s="8"/>
      <c r="G450" s="12">
        <v>62.461580551864294</v>
      </c>
      <c r="H450" s="8"/>
    </row>
    <row r="451" spans="1:8" ht="25.5">
      <c r="A451" s="23"/>
      <c r="B451" s="33"/>
      <c r="C451" s="30"/>
      <c r="D451" s="30"/>
      <c r="E451" s="10" t="s">
        <v>14</v>
      </c>
      <c r="F451" s="8"/>
      <c r="G451" s="12">
        <v>5213.476119752991</v>
      </c>
      <c r="H451" s="8"/>
    </row>
    <row r="452" spans="1:8" ht="12.75">
      <c r="A452" s="23"/>
      <c r="B452" s="33"/>
      <c r="C452" s="30"/>
      <c r="D452" s="30"/>
      <c r="E452" s="10" t="s">
        <v>46</v>
      </c>
      <c r="F452" s="8"/>
      <c r="G452" s="12">
        <v>196.98272492769482</v>
      </c>
      <c r="H452" s="8"/>
    </row>
    <row r="453" spans="1:8" ht="12.75">
      <c r="A453" s="23"/>
      <c r="B453" s="33"/>
      <c r="C453" s="30"/>
      <c r="D453" s="30"/>
      <c r="E453" s="10" t="s">
        <v>15</v>
      </c>
      <c r="F453" s="8"/>
      <c r="G453" s="12">
        <v>466.1924489955444</v>
      </c>
      <c r="H453" s="8"/>
    </row>
    <row r="454" spans="1:8" ht="12.75">
      <c r="A454" s="23"/>
      <c r="B454" s="33"/>
      <c r="C454" s="30"/>
      <c r="D454" s="30"/>
      <c r="E454" s="10" t="s">
        <v>16</v>
      </c>
      <c r="F454" s="8"/>
      <c r="G454" s="12">
        <v>604.0803564449308</v>
      </c>
      <c r="H454" s="8"/>
    </row>
    <row r="455" spans="1:8" ht="12.75">
      <c r="A455" s="23"/>
      <c r="B455" s="33"/>
      <c r="C455" s="30"/>
      <c r="D455" s="30"/>
      <c r="E455" s="10" t="s">
        <v>47</v>
      </c>
      <c r="F455" s="8"/>
      <c r="G455" s="12">
        <v>0</v>
      </c>
      <c r="H455" s="8"/>
    </row>
    <row r="456" spans="1:8" ht="12.75">
      <c r="A456" s="23"/>
      <c r="B456" s="33"/>
      <c r="C456" s="30"/>
      <c r="D456" s="30"/>
      <c r="E456" s="10" t="s">
        <v>48</v>
      </c>
      <c r="F456" s="8"/>
      <c r="G456" s="12">
        <v>10216.837332916439</v>
      </c>
      <c r="H456" s="8"/>
    </row>
    <row r="457" spans="1:8" ht="12.75">
      <c r="A457" s="23"/>
      <c r="B457" s="33"/>
      <c r="C457" s="30"/>
      <c r="D457" s="30"/>
      <c r="E457" s="10" t="s">
        <v>18</v>
      </c>
      <c r="F457" s="8"/>
      <c r="G457" s="12">
        <v>0</v>
      </c>
      <c r="H457" s="8"/>
    </row>
    <row r="458" spans="1:8" ht="12.75">
      <c r="A458" s="23"/>
      <c r="B458" s="33"/>
      <c r="C458" s="30"/>
      <c r="D458" s="30"/>
      <c r="E458" s="10" t="s">
        <v>19</v>
      </c>
      <c r="F458" s="8"/>
      <c r="G458" s="12">
        <v>5765.027749550534</v>
      </c>
      <c r="H458" s="8"/>
    </row>
    <row r="459" spans="1:8" ht="12.75">
      <c r="A459" s="23"/>
      <c r="B459" s="33"/>
      <c r="C459" s="30"/>
      <c r="D459" s="30"/>
      <c r="E459" s="10" t="s">
        <v>20</v>
      </c>
      <c r="F459" s="8"/>
      <c r="G459" s="12">
        <v>768.2326272180097</v>
      </c>
      <c r="H459" s="8"/>
    </row>
    <row r="460" spans="1:8" ht="12.75">
      <c r="A460" s="23"/>
      <c r="B460" s="33"/>
      <c r="C460" s="30"/>
      <c r="D460" s="30"/>
      <c r="E460" s="10" t="s">
        <v>22</v>
      </c>
      <c r="F460" s="8"/>
      <c r="G460" s="12">
        <v>2383.4909716251072</v>
      </c>
      <c r="H460" s="8"/>
    </row>
    <row r="461" spans="1:8" ht="12.75">
      <c r="A461" s="23"/>
      <c r="B461" s="33"/>
      <c r="C461" s="30"/>
      <c r="D461" s="30"/>
      <c r="E461" s="10" t="s">
        <v>49</v>
      </c>
      <c r="F461" s="8"/>
      <c r="G461" s="12">
        <v>492.4568123192371</v>
      </c>
      <c r="H461" s="8"/>
    </row>
    <row r="462" spans="1:8" ht="12.75">
      <c r="A462" s="23"/>
      <c r="B462" s="33"/>
      <c r="C462" s="30"/>
      <c r="D462" s="30"/>
      <c r="E462" s="10" t="s">
        <v>50</v>
      </c>
      <c r="F462" s="8"/>
      <c r="G462" s="12">
        <v>114.90658954115531</v>
      </c>
      <c r="H462" s="8"/>
    </row>
    <row r="463" spans="1:8" ht="12.75">
      <c r="A463" s="23"/>
      <c r="B463" s="33"/>
      <c r="C463" s="30"/>
      <c r="D463" s="30"/>
      <c r="E463" s="10" t="s">
        <v>24</v>
      </c>
      <c r="F463" s="8"/>
      <c r="G463" s="12">
        <v>4373.016493394825</v>
      </c>
      <c r="H463" s="8"/>
    </row>
    <row r="464" spans="1:8" ht="25.5">
      <c r="A464" s="23"/>
      <c r="B464" s="33"/>
      <c r="C464" s="30"/>
      <c r="D464" s="30"/>
      <c r="E464" s="10" t="s">
        <v>25</v>
      </c>
      <c r="F464" s="8"/>
      <c r="G464" s="12">
        <v>0</v>
      </c>
      <c r="H464" s="8"/>
    </row>
    <row r="465" spans="1:8" ht="25.5">
      <c r="A465" s="23"/>
      <c r="B465" s="33"/>
      <c r="C465" s="30"/>
      <c r="D465" s="30"/>
      <c r="E465" s="10" t="s">
        <v>28</v>
      </c>
      <c r="F465" s="8"/>
      <c r="G465" s="12">
        <v>144.45399828030955</v>
      </c>
      <c r="H465" s="8"/>
    </row>
    <row r="466" spans="1:8" ht="25.5">
      <c r="A466" s="23"/>
      <c r="B466" s="33"/>
      <c r="C466" s="30"/>
      <c r="D466" s="30"/>
      <c r="E466" s="10" t="s">
        <v>29</v>
      </c>
      <c r="F466" s="8"/>
      <c r="G466" s="12">
        <v>0</v>
      </c>
      <c r="H466" s="8"/>
    </row>
    <row r="467" spans="1:8" ht="25.5">
      <c r="A467" s="23"/>
      <c r="B467" s="33"/>
      <c r="C467" s="30"/>
      <c r="D467" s="30"/>
      <c r="E467" s="10" t="s">
        <v>30</v>
      </c>
      <c r="F467" s="8"/>
      <c r="G467" s="12">
        <v>2623.1532869538028</v>
      </c>
      <c r="H467" s="8"/>
    </row>
    <row r="468" spans="1:8" ht="12.75">
      <c r="A468" s="23"/>
      <c r="B468" s="33"/>
      <c r="C468" s="30"/>
      <c r="D468" s="30"/>
      <c r="E468" s="10" t="s">
        <v>51</v>
      </c>
      <c r="F468" s="8"/>
      <c r="G468" s="12">
        <v>0</v>
      </c>
      <c r="H468" s="8"/>
    </row>
    <row r="469" spans="1:8" ht="12.75">
      <c r="A469" s="23"/>
      <c r="B469" s="33"/>
      <c r="C469" s="30"/>
      <c r="D469" s="30"/>
      <c r="E469" s="10" t="s">
        <v>35</v>
      </c>
      <c r="F469" s="8"/>
      <c r="G469" s="12">
        <v>22.981317908231063</v>
      </c>
      <c r="H469" s="8"/>
    </row>
    <row r="470" spans="1:8" ht="12.75">
      <c r="A470" s="23"/>
      <c r="B470" s="33"/>
      <c r="C470" s="30"/>
      <c r="D470" s="30"/>
      <c r="E470" s="10" t="s">
        <v>52</v>
      </c>
      <c r="F470" s="8"/>
      <c r="G470" s="12">
        <v>0</v>
      </c>
      <c r="H470" s="8"/>
    </row>
    <row r="471" spans="1:8" ht="12.75">
      <c r="A471" s="26"/>
      <c r="B471" s="34"/>
      <c r="C471" s="31"/>
      <c r="D471" s="31"/>
      <c r="E471" s="10" t="s">
        <v>53</v>
      </c>
      <c r="F471" s="8"/>
      <c r="G471" s="12">
        <v>19133.58868131009</v>
      </c>
      <c r="H471" s="8"/>
    </row>
    <row r="472" spans="1:8" ht="51">
      <c r="A472" s="20">
        <v>20</v>
      </c>
      <c r="B472" s="32" t="s">
        <v>95</v>
      </c>
      <c r="C472" s="29" t="s">
        <v>76</v>
      </c>
      <c r="D472" s="29" t="s">
        <v>77</v>
      </c>
      <c r="E472" s="10" t="s">
        <v>13</v>
      </c>
      <c r="F472" s="8"/>
      <c r="G472" s="12">
        <v>22353.47455639803</v>
      </c>
      <c r="H472" s="8"/>
    </row>
    <row r="473" spans="1:8" ht="12.75">
      <c r="A473" s="23"/>
      <c r="B473" s="33"/>
      <c r="C473" s="30"/>
      <c r="D473" s="30"/>
      <c r="E473" s="10" t="s">
        <v>44</v>
      </c>
      <c r="F473" s="8"/>
      <c r="G473" s="12">
        <v>15511.158446025169</v>
      </c>
      <c r="H473" s="8"/>
    </row>
    <row r="474" spans="1:8" ht="25.5">
      <c r="A474" s="23"/>
      <c r="B474" s="33"/>
      <c r="C474" s="30"/>
      <c r="D474" s="30"/>
      <c r="E474" s="10" t="s">
        <v>45</v>
      </c>
      <c r="F474" s="8"/>
      <c r="G474" s="12">
        <v>108.93597084342998</v>
      </c>
      <c r="H474" s="8"/>
    </row>
    <row r="475" spans="1:8" ht="25.5">
      <c r="A475" s="23"/>
      <c r="B475" s="33"/>
      <c r="C475" s="30"/>
      <c r="D475" s="30"/>
      <c r="E475" s="10" t="s">
        <v>14</v>
      </c>
      <c r="F475" s="8"/>
      <c r="G475" s="12">
        <v>9092.550613616822</v>
      </c>
      <c r="H475" s="8"/>
    </row>
    <row r="476" spans="1:8" ht="12.75">
      <c r="A476" s="23"/>
      <c r="B476" s="33"/>
      <c r="C476" s="30"/>
      <c r="D476" s="30"/>
      <c r="E476" s="10" t="s">
        <v>46</v>
      </c>
      <c r="F476" s="8"/>
      <c r="G476" s="12">
        <v>343.5472524036582</v>
      </c>
      <c r="H476" s="8"/>
    </row>
    <row r="477" spans="1:8" ht="12.75">
      <c r="A477" s="23"/>
      <c r="B477" s="33"/>
      <c r="C477" s="30"/>
      <c r="D477" s="30"/>
      <c r="E477" s="10" t="s">
        <v>15</v>
      </c>
      <c r="F477" s="8"/>
      <c r="G477" s="12">
        <v>813.0618306886578</v>
      </c>
      <c r="H477" s="8"/>
    </row>
    <row r="478" spans="1:8" ht="12.75">
      <c r="A478" s="23"/>
      <c r="B478" s="33"/>
      <c r="C478" s="30"/>
      <c r="D478" s="30"/>
      <c r="E478" s="10" t="s">
        <v>16</v>
      </c>
      <c r="F478" s="8"/>
      <c r="G478" s="12">
        <v>1053.5449073712184</v>
      </c>
      <c r="H478" s="8"/>
    </row>
    <row r="479" spans="1:8" ht="12.75">
      <c r="A479" s="23"/>
      <c r="B479" s="33"/>
      <c r="C479" s="30"/>
      <c r="D479" s="30"/>
      <c r="E479" s="10" t="s">
        <v>47</v>
      </c>
      <c r="F479" s="8"/>
      <c r="G479" s="12">
        <v>0</v>
      </c>
      <c r="H479" s="8"/>
    </row>
    <row r="480" spans="1:8" ht="12.75">
      <c r="A480" s="23"/>
      <c r="B480" s="33"/>
      <c r="C480" s="30"/>
      <c r="D480" s="30"/>
      <c r="E480" s="10" t="s">
        <v>48</v>
      </c>
      <c r="F480" s="8"/>
      <c r="G480" s="12">
        <v>17818.65082466974</v>
      </c>
      <c r="H480" s="8"/>
    </row>
    <row r="481" spans="1:8" ht="12.75">
      <c r="A481" s="23"/>
      <c r="B481" s="33"/>
      <c r="C481" s="30"/>
      <c r="D481" s="30"/>
      <c r="E481" s="10" t="s">
        <v>18</v>
      </c>
      <c r="F481" s="8"/>
      <c r="G481" s="12">
        <v>0</v>
      </c>
      <c r="H481" s="8"/>
    </row>
    <row r="482" spans="1:8" ht="12.75">
      <c r="A482" s="23"/>
      <c r="B482" s="33"/>
      <c r="C482" s="30"/>
      <c r="D482" s="30"/>
      <c r="E482" s="10" t="s">
        <v>19</v>
      </c>
      <c r="F482" s="8"/>
      <c r="G482" s="12">
        <v>10054.482920347064</v>
      </c>
      <c r="H482" s="8"/>
    </row>
    <row r="483" spans="1:8" ht="12.75">
      <c r="A483" s="23"/>
      <c r="B483" s="33"/>
      <c r="C483" s="30"/>
      <c r="D483" s="30"/>
      <c r="E483" s="10" t="s">
        <v>20</v>
      </c>
      <c r="F483" s="8"/>
      <c r="G483" s="12">
        <v>1339.8342843742669</v>
      </c>
      <c r="H483" s="8"/>
    </row>
    <row r="484" spans="1:8" ht="12.75">
      <c r="A484" s="23"/>
      <c r="B484" s="33"/>
      <c r="C484" s="30"/>
      <c r="D484" s="30"/>
      <c r="E484" s="10" t="s">
        <v>22</v>
      </c>
      <c r="F484" s="8"/>
      <c r="G484" s="12">
        <v>4156.921754084265</v>
      </c>
      <c r="H484" s="8"/>
    </row>
    <row r="485" spans="1:8" ht="12.75">
      <c r="A485" s="23"/>
      <c r="B485" s="33"/>
      <c r="C485" s="30"/>
      <c r="D485" s="30"/>
      <c r="E485" s="10" t="s">
        <v>49</v>
      </c>
      <c r="F485" s="8"/>
      <c r="G485" s="12">
        <v>858.8681310091457</v>
      </c>
      <c r="H485" s="8"/>
    </row>
    <row r="486" spans="1:8" ht="12.75">
      <c r="A486" s="23"/>
      <c r="B486" s="33"/>
      <c r="C486" s="30"/>
      <c r="D486" s="30"/>
      <c r="E486" s="10" t="s">
        <v>50</v>
      </c>
      <c r="F486" s="8"/>
      <c r="G486" s="12">
        <v>200.40256390213398</v>
      </c>
      <c r="H486" s="8"/>
    </row>
    <row r="487" spans="1:8" ht="12.75">
      <c r="A487" s="23"/>
      <c r="B487" s="33"/>
      <c r="C487" s="30"/>
      <c r="D487" s="30"/>
      <c r="E487" s="10" t="s">
        <v>24</v>
      </c>
      <c r="F487" s="8"/>
      <c r="G487" s="12">
        <v>7626.749003361212</v>
      </c>
      <c r="H487" s="8"/>
    </row>
    <row r="488" spans="1:8" ht="25.5">
      <c r="A488" s="23"/>
      <c r="B488" s="33"/>
      <c r="C488" s="30"/>
      <c r="D488" s="30"/>
      <c r="E488" s="10" t="s">
        <v>25</v>
      </c>
      <c r="F488" s="8"/>
      <c r="G488" s="12">
        <v>0</v>
      </c>
      <c r="H488" s="8"/>
    </row>
    <row r="489" spans="1:8" ht="25.5">
      <c r="A489" s="23"/>
      <c r="B489" s="33"/>
      <c r="C489" s="30"/>
      <c r="D489" s="30"/>
      <c r="E489" s="10" t="s">
        <v>28</v>
      </c>
      <c r="F489" s="8"/>
      <c r="G489" s="12">
        <v>251.9346517626827</v>
      </c>
      <c r="H489" s="8"/>
    </row>
    <row r="490" spans="1:8" ht="25.5">
      <c r="A490" s="23"/>
      <c r="B490" s="33"/>
      <c r="C490" s="30"/>
      <c r="D490" s="30"/>
      <c r="E490" s="10" t="s">
        <v>29</v>
      </c>
      <c r="F490" s="8"/>
      <c r="G490" s="12">
        <v>0</v>
      </c>
      <c r="H490" s="8"/>
    </row>
    <row r="491" spans="1:8" ht="25.5">
      <c r="A491" s="23"/>
      <c r="B491" s="33"/>
      <c r="C491" s="30"/>
      <c r="D491" s="30"/>
      <c r="E491" s="10" t="s">
        <v>30</v>
      </c>
      <c r="F491" s="8"/>
      <c r="G491" s="12">
        <v>4574.904244508715</v>
      </c>
      <c r="H491" s="8"/>
    </row>
    <row r="492" spans="1:8" ht="12.75">
      <c r="A492" s="23"/>
      <c r="B492" s="33"/>
      <c r="C492" s="30"/>
      <c r="D492" s="30"/>
      <c r="E492" s="10" t="s">
        <v>51</v>
      </c>
      <c r="F492" s="8"/>
      <c r="G492" s="12">
        <v>0</v>
      </c>
      <c r="H492" s="8"/>
    </row>
    <row r="493" spans="1:8" ht="12.75">
      <c r="A493" s="23"/>
      <c r="B493" s="33"/>
      <c r="C493" s="30"/>
      <c r="D493" s="30"/>
      <c r="E493" s="10" t="s">
        <v>35</v>
      </c>
      <c r="F493" s="8"/>
      <c r="G493" s="12">
        <v>40.080512780426794</v>
      </c>
      <c r="H493" s="8"/>
    </row>
    <row r="494" spans="1:8" ht="12.75">
      <c r="A494" s="23"/>
      <c r="B494" s="33"/>
      <c r="C494" s="30"/>
      <c r="D494" s="30"/>
      <c r="E494" s="10" t="s">
        <v>52</v>
      </c>
      <c r="F494" s="8"/>
      <c r="G494" s="12">
        <v>0</v>
      </c>
      <c r="H494" s="8"/>
    </row>
    <row r="495" spans="1:8" ht="12.75">
      <c r="A495" s="26"/>
      <c r="B495" s="34"/>
      <c r="C495" s="31"/>
      <c r="D495" s="31"/>
      <c r="E495" s="10" t="s">
        <v>53</v>
      </c>
      <c r="F495" s="8"/>
      <c r="G495" s="12">
        <v>33369.88978347534</v>
      </c>
      <c r="H495" s="8"/>
    </row>
    <row r="496" spans="1:8" ht="51">
      <c r="A496" s="20">
        <v>21</v>
      </c>
      <c r="B496" s="32" t="s">
        <v>96</v>
      </c>
      <c r="C496" s="29" t="s">
        <v>74</v>
      </c>
      <c r="D496" s="29" t="s">
        <v>78</v>
      </c>
      <c r="E496" s="10" t="s">
        <v>13</v>
      </c>
      <c r="F496" s="8"/>
      <c r="G496" s="12">
        <v>12206.675525678103</v>
      </c>
      <c r="H496" s="8"/>
    </row>
    <row r="497" spans="1:8" ht="12.75">
      <c r="A497" s="23"/>
      <c r="B497" s="24"/>
      <c r="C497" s="30"/>
      <c r="D497" s="30"/>
      <c r="E497" s="10" t="s">
        <v>44</v>
      </c>
      <c r="F497" s="8"/>
      <c r="G497" s="12">
        <v>8470.257171890877</v>
      </c>
      <c r="H497" s="8"/>
    </row>
    <row r="498" spans="1:8" ht="25.5">
      <c r="A498" s="23"/>
      <c r="B498" s="24"/>
      <c r="C498" s="30"/>
      <c r="D498" s="30"/>
      <c r="E498" s="10" t="s">
        <v>45</v>
      </c>
      <c r="F498" s="8"/>
      <c r="G498" s="12">
        <v>59.48721957320409</v>
      </c>
      <c r="H498" s="8"/>
    </row>
    <row r="499" spans="1:8" ht="25.5">
      <c r="A499" s="23"/>
      <c r="B499" s="24"/>
      <c r="C499" s="30"/>
      <c r="D499" s="30"/>
      <c r="E499" s="10" t="s">
        <v>14</v>
      </c>
      <c r="F499" s="8"/>
      <c r="G499" s="12">
        <v>4965.215352145705</v>
      </c>
      <c r="H499" s="8"/>
    </row>
    <row r="500" spans="1:8" ht="12.75">
      <c r="A500" s="23"/>
      <c r="B500" s="24"/>
      <c r="C500" s="30"/>
      <c r="D500" s="30"/>
      <c r="E500" s="10" t="s">
        <v>46</v>
      </c>
      <c r="F500" s="8"/>
      <c r="G500" s="12">
        <v>187.60259516923315</v>
      </c>
      <c r="H500" s="8"/>
    </row>
    <row r="501" spans="1:8" ht="12.75">
      <c r="A501" s="23"/>
      <c r="B501" s="24"/>
      <c r="C501" s="30"/>
      <c r="D501" s="30"/>
      <c r="E501" s="10" t="s">
        <v>15</v>
      </c>
      <c r="F501" s="8"/>
      <c r="G501" s="12">
        <v>443.99280856718514</v>
      </c>
      <c r="H501" s="8"/>
    </row>
    <row r="502" spans="1:8" ht="12.75">
      <c r="A502" s="23"/>
      <c r="B502" s="24"/>
      <c r="C502" s="30"/>
      <c r="D502" s="30"/>
      <c r="E502" s="10" t="s">
        <v>16</v>
      </c>
      <c r="F502" s="8"/>
      <c r="G502" s="12">
        <v>575.3146251856483</v>
      </c>
      <c r="H502" s="8"/>
    </row>
    <row r="503" spans="1:8" ht="12.75">
      <c r="A503" s="23"/>
      <c r="B503" s="24"/>
      <c r="C503" s="30"/>
      <c r="D503" s="30"/>
      <c r="E503" s="10" t="s">
        <v>47</v>
      </c>
      <c r="F503" s="8"/>
      <c r="G503" s="12">
        <v>0</v>
      </c>
      <c r="H503" s="8"/>
    </row>
    <row r="504" spans="1:8" ht="12.75">
      <c r="A504" s="23"/>
      <c r="B504" s="24"/>
      <c r="C504" s="30"/>
      <c r="D504" s="30"/>
      <c r="E504" s="10" t="s">
        <v>48</v>
      </c>
      <c r="F504" s="8"/>
      <c r="G504" s="12">
        <v>9730.321269444226</v>
      </c>
      <c r="H504" s="8"/>
    </row>
    <row r="505" spans="1:8" ht="12.75">
      <c r="A505" s="23"/>
      <c r="B505" s="24"/>
      <c r="C505" s="30"/>
      <c r="D505" s="30"/>
      <c r="E505" s="10" t="s">
        <v>18</v>
      </c>
      <c r="F505" s="8"/>
      <c r="G505" s="12">
        <v>0</v>
      </c>
      <c r="H505" s="8"/>
    </row>
    <row r="506" spans="1:8" ht="12.75">
      <c r="A506" s="23"/>
      <c r="B506" s="24"/>
      <c r="C506" s="30"/>
      <c r="D506" s="30"/>
      <c r="E506" s="10" t="s">
        <v>19</v>
      </c>
      <c r="F506" s="8"/>
      <c r="G506" s="12">
        <v>5490.502618619556</v>
      </c>
      <c r="H506" s="8"/>
    </row>
    <row r="507" spans="1:8" ht="12.75">
      <c r="A507" s="23"/>
      <c r="B507" s="24"/>
      <c r="C507" s="30"/>
      <c r="D507" s="30"/>
      <c r="E507" s="10" t="s">
        <v>20</v>
      </c>
      <c r="F507" s="8"/>
      <c r="G507" s="12">
        <v>731.6501211600092</v>
      </c>
      <c r="H507" s="8"/>
    </row>
    <row r="508" spans="1:8" ht="12.75">
      <c r="A508" s="23"/>
      <c r="B508" s="24"/>
      <c r="C508" s="30"/>
      <c r="D508" s="30"/>
      <c r="E508" s="10" t="s">
        <v>22</v>
      </c>
      <c r="F508" s="8"/>
      <c r="G508" s="12">
        <v>2269.991401547721</v>
      </c>
      <c r="H508" s="8"/>
    </row>
    <row r="509" spans="1:8" ht="12.75">
      <c r="A509" s="23"/>
      <c r="B509" s="24"/>
      <c r="C509" s="30"/>
      <c r="D509" s="30"/>
      <c r="E509" s="10" t="s">
        <v>49</v>
      </c>
      <c r="F509" s="8"/>
      <c r="G509" s="12">
        <v>469.00648792308294</v>
      </c>
      <c r="H509" s="8"/>
    </row>
    <row r="510" spans="1:8" ht="12.75">
      <c r="A510" s="23"/>
      <c r="B510" s="24"/>
      <c r="C510" s="30"/>
      <c r="D510" s="30"/>
      <c r="E510" s="10" t="s">
        <v>50</v>
      </c>
      <c r="F510" s="8"/>
      <c r="G510" s="12">
        <v>109.43484718205268</v>
      </c>
      <c r="H510" s="8"/>
    </row>
    <row r="511" spans="1:8" ht="12.75">
      <c r="A511" s="23"/>
      <c r="B511" s="24"/>
      <c r="C511" s="30"/>
      <c r="D511" s="30"/>
      <c r="E511" s="10" t="s">
        <v>24</v>
      </c>
      <c r="F511" s="8"/>
      <c r="G511" s="12">
        <v>4164.777612756976</v>
      </c>
      <c r="H511" s="8"/>
    </row>
    <row r="512" spans="1:8" ht="25.5">
      <c r="A512" s="23"/>
      <c r="B512" s="24"/>
      <c r="C512" s="30"/>
      <c r="D512" s="30"/>
      <c r="E512" s="10" t="s">
        <v>25</v>
      </c>
      <c r="F512" s="8"/>
      <c r="G512" s="12">
        <v>0</v>
      </c>
      <c r="H512" s="8"/>
    </row>
    <row r="513" spans="1:8" ht="25.5">
      <c r="A513" s="23"/>
      <c r="B513" s="24"/>
      <c r="C513" s="30"/>
      <c r="D513" s="30"/>
      <c r="E513" s="10" t="s">
        <v>28</v>
      </c>
      <c r="F513" s="8"/>
      <c r="G513" s="12">
        <v>137.57523645743765</v>
      </c>
      <c r="H513" s="8"/>
    </row>
    <row r="514" spans="1:8" ht="25.5">
      <c r="A514" s="23"/>
      <c r="B514" s="24"/>
      <c r="C514" s="30"/>
      <c r="D514" s="30"/>
      <c r="E514" s="10" t="s">
        <v>29</v>
      </c>
      <c r="F514" s="8"/>
      <c r="G514" s="12">
        <v>0</v>
      </c>
      <c r="H514" s="8"/>
    </row>
    <row r="515" spans="1:8" ht="25.5">
      <c r="A515" s="23"/>
      <c r="B515" s="24"/>
      <c r="C515" s="30"/>
      <c r="D515" s="30"/>
      <c r="E515" s="10" t="s">
        <v>30</v>
      </c>
      <c r="F515" s="8"/>
      <c r="G515" s="12">
        <v>2498.2412256702883</v>
      </c>
      <c r="H515" s="8"/>
    </row>
    <row r="516" spans="1:8" ht="12.75">
      <c r="A516" s="23"/>
      <c r="B516" s="24"/>
      <c r="C516" s="30"/>
      <c r="D516" s="30"/>
      <c r="E516" s="10" t="s">
        <v>51</v>
      </c>
      <c r="F516" s="8"/>
      <c r="G516" s="12">
        <v>0</v>
      </c>
      <c r="H516" s="8"/>
    </row>
    <row r="517" spans="1:8" ht="12.75">
      <c r="A517" s="23"/>
      <c r="B517" s="24"/>
      <c r="C517" s="30"/>
      <c r="D517" s="30"/>
      <c r="E517" s="10" t="s">
        <v>35</v>
      </c>
      <c r="F517" s="8"/>
      <c r="G517" s="12">
        <v>21.886969436410535</v>
      </c>
      <c r="H517" s="8"/>
    </row>
    <row r="518" spans="1:8" ht="12.75">
      <c r="A518" s="23"/>
      <c r="B518" s="24"/>
      <c r="C518" s="30"/>
      <c r="D518" s="30"/>
      <c r="E518" s="10" t="s">
        <v>52</v>
      </c>
      <c r="F518" s="8"/>
      <c r="G518" s="12">
        <v>0</v>
      </c>
      <c r="H518" s="8"/>
    </row>
    <row r="519" spans="1:8" ht="12.75">
      <c r="A519" s="26"/>
      <c r="B519" s="27"/>
      <c r="C519" s="31"/>
      <c r="D519" s="31"/>
      <c r="E519" s="10" t="s">
        <v>53</v>
      </c>
      <c r="F519" s="8"/>
      <c r="G519" s="12">
        <v>18222.465410771514</v>
      </c>
      <c r="H519" s="8"/>
    </row>
  </sheetData>
  <sheetProtection/>
  <mergeCells count="85">
    <mergeCell ref="A496:A519"/>
    <mergeCell ref="B496:B519"/>
    <mergeCell ref="C496:C519"/>
    <mergeCell ref="D496:D519"/>
    <mergeCell ref="A448:A471"/>
    <mergeCell ref="B448:B471"/>
    <mergeCell ref="C448:C471"/>
    <mergeCell ref="D448:D471"/>
    <mergeCell ref="A472:A495"/>
    <mergeCell ref="B472:B495"/>
    <mergeCell ref="C472:C495"/>
    <mergeCell ref="D472:D495"/>
    <mergeCell ref="A400:A423"/>
    <mergeCell ref="B400:B423"/>
    <mergeCell ref="C400:C423"/>
    <mergeCell ref="D400:D423"/>
    <mergeCell ref="A424:A447"/>
    <mergeCell ref="B424:B447"/>
    <mergeCell ref="C424:C447"/>
    <mergeCell ref="D424:D447"/>
    <mergeCell ref="A352:A375"/>
    <mergeCell ref="B352:B375"/>
    <mergeCell ref="C352:C375"/>
    <mergeCell ref="D352:D375"/>
    <mergeCell ref="A376:A399"/>
    <mergeCell ref="B376:B399"/>
    <mergeCell ref="C376:C399"/>
    <mergeCell ref="D376:D399"/>
    <mergeCell ref="A304:A327"/>
    <mergeCell ref="B304:B327"/>
    <mergeCell ref="C304:C327"/>
    <mergeCell ref="D304:D327"/>
    <mergeCell ref="A328:A351"/>
    <mergeCell ref="B328:B351"/>
    <mergeCell ref="C328:C351"/>
    <mergeCell ref="D328:D351"/>
    <mergeCell ref="A256:A279"/>
    <mergeCell ref="B256:B279"/>
    <mergeCell ref="C256:C279"/>
    <mergeCell ref="D256:D279"/>
    <mergeCell ref="A280:A303"/>
    <mergeCell ref="B280:B303"/>
    <mergeCell ref="C280:C303"/>
    <mergeCell ref="D280:D303"/>
    <mergeCell ref="A208:A231"/>
    <mergeCell ref="B208:B231"/>
    <mergeCell ref="C208:C231"/>
    <mergeCell ref="D208:D231"/>
    <mergeCell ref="A232:A255"/>
    <mergeCell ref="B232:B255"/>
    <mergeCell ref="C232:C255"/>
    <mergeCell ref="D232:D255"/>
    <mergeCell ref="A160:A183"/>
    <mergeCell ref="B160:B183"/>
    <mergeCell ref="C160:C183"/>
    <mergeCell ref="D160:D183"/>
    <mergeCell ref="A184:A207"/>
    <mergeCell ref="B184:B207"/>
    <mergeCell ref="C184:C207"/>
    <mergeCell ref="D184:D207"/>
    <mergeCell ref="A112:A135"/>
    <mergeCell ref="B112:B135"/>
    <mergeCell ref="C112:C135"/>
    <mergeCell ref="D112:D135"/>
    <mergeCell ref="A136:A159"/>
    <mergeCell ref="B136:B159"/>
    <mergeCell ref="C136:C159"/>
    <mergeCell ref="D136:D159"/>
    <mergeCell ref="A64:A87"/>
    <mergeCell ref="B64:B87"/>
    <mergeCell ref="C64:C87"/>
    <mergeCell ref="D64:D87"/>
    <mergeCell ref="A88:A111"/>
    <mergeCell ref="B88:B111"/>
    <mergeCell ref="C88:C111"/>
    <mergeCell ref="D88:D111"/>
    <mergeCell ref="A6:H6"/>
    <mergeCell ref="A7:H7"/>
    <mergeCell ref="A8:H8"/>
    <mergeCell ref="A12:A39"/>
    <mergeCell ref="B12:B39"/>
    <mergeCell ref="A40:A63"/>
    <mergeCell ref="B40:B63"/>
    <mergeCell ref="C40:C63"/>
    <mergeCell ref="D40:D6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9"/>
  <sheetViews>
    <sheetView zoomScale="90" zoomScaleNormal="90" zoomScalePageLayoutView="0" workbookViewId="0" topLeftCell="A1">
      <selection activeCell="E10" sqref="E10"/>
    </sheetView>
  </sheetViews>
  <sheetFormatPr defaultColWidth="15.875" defaultRowHeight="12.75"/>
  <cols>
    <col min="1" max="1" width="5.25390625" style="1" customWidth="1"/>
    <col min="2" max="2" width="32.375" style="1" customWidth="1"/>
    <col min="3" max="3" width="21.625" style="1" customWidth="1"/>
    <col min="4" max="4" width="17.625" style="1" customWidth="1"/>
    <col min="5" max="5" width="57.625" style="1" customWidth="1"/>
    <col min="6" max="16384" width="15.875" style="1" customWidth="1"/>
  </cols>
  <sheetData>
    <row r="1" ht="12.75">
      <c r="H1" s="2" t="s">
        <v>6</v>
      </c>
    </row>
    <row r="2" ht="12.75">
      <c r="H2" s="2" t="s">
        <v>2</v>
      </c>
    </row>
    <row r="3" ht="12.75">
      <c r="H3" s="2" t="s">
        <v>3</v>
      </c>
    </row>
    <row r="4" s="3" customFormat="1" ht="15.75"/>
    <row r="5" s="3" customFormat="1" ht="15.75"/>
    <row r="6" spans="1:8" ht="16.5">
      <c r="A6" s="13" t="s">
        <v>7</v>
      </c>
      <c r="B6" s="13"/>
      <c r="C6" s="13"/>
      <c r="D6" s="13"/>
      <c r="E6" s="13"/>
      <c r="F6" s="13"/>
      <c r="G6" s="13"/>
      <c r="H6" s="13"/>
    </row>
    <row r="7" spans="1:8" ht="16.5">
      <c r="A7" s="13" t="s">
        <v>8</v>
      </c>
      <c r="B7" s="13"/>
      <c r="C7" s="13"/>
      <c r="D7" s="13"/>
      <c r="E7" s="13"/>
      <c r="F7" s="13"/>
      <c r="G7" s="13"/>
      <c r="H7" s="13"/>
    </row>
    <row r="8" spans="1:8" ht="16.5">
      <c r="A8" s="13" t="s">
        <v>108</v>
      </c>
      <c r="B8" s="13"/>
      <c r="C8" s="13"/>
      <c r="D8" s="13"/>
      <c r="E8" s="13"/>
      <c r="F8" s="13"/>
      <c r="G8" s="13"/>
      <c r="H8" s="13"/>
    </row>
    <row r="9" s="3" customFormat="1" ht="15.75"/>
    <row r="10" spans="1:8" s="5" customFormat="1" ht="130.5" customHeight="1">
      <c r="A10" s="4" t="s">
        <v>0</v>
      </c>
      <c r="B10" s="4" t="s">
        <v>1</v>
      </c>
      <c r="C10" s="4" t="s">
        <v>5</v>
      </c>
      <c r="D10" s="4" t="s">
        <v>4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9" customFormat="1" ht="11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6" customFormat="1" ht="48" customHeight="1">
      <c r="A12" s="14">
        <v>1</v>
      </c>
      <c r="B12" s="17" t="s">
        <v>41</v>
      </c>
      <c r="C12" s="11"/>
      <c r="D12" s="11"/>
      <c r="E12" s="10" t="s">
        <v>13</v>
      </c>
      <c r="F12" s="8"/>
      <c r="G12" s="12">
        <v>193.1</v>
      </c>
      <c r="H12" s="11"/>
    </row>
    <row r="13" spans="1:8" ht="25.5" customHeight="1">
      <c r="A13" s="15"/>
      <c r="B13" s="18"/>
      <c r="C13" s="8"/>
      <c r="D13" s="8"/>
      <c r="E13" s="10" t="s">
        <v>39</v>
      </c>
      <c r="F13" s="8"/>
      <c r="G13" s="12">
        <v>22.7</v>
      </c>
      <c r="H13" s="8"/>
    </row>
    <row r="14" spans="1:8" ht="36.75" customHeight="1">
      <c r="A14" s="15"/>
      <c r="B14" s="18"/>
      <c r="C14" s="8"/>
      <c r="D14" s="8"/>
      <c r="E14" s="10" t="s">
        <v>14</v>
      </c>
      <c r="F14" s="8"/>
      <c r="G14" s="12">
        <v>480.7</v>
      </c>
      <c r="H14" s="8"/>
    </row>
    <row r="15" spans="1:8" ht="12.75">
      <c r="A15" s="15"/>
      <c r="B15" s="18"/>
      <c r="C15" s="8"/>
      <c r="D15" s="8"/>
      <c r="E15" s="10" t="s">
        <v>15</v>
      </c>
      <c r="F15" s="8"/>
      <c r="G15" s="12">
        <v>7.7</v>
      </c>
      <c r="H15" s="8"/>
    </row>
    <row r="16" spans="1:8" ht="22.5" customHeight="1">
      <c r="A16" s="15"/>
      <c r="B16" s="18"/>
      <c r="C16" s="8"/>
      <c r="D16" s="8"/>
      <c r="E16" s="10" t="s">
        <v>16</v>
      </c>
      <c r="F16" s="8"/>
      <c r="G16" s="12">
        <v>76.4</v>
      </c>
      <c r="H16" s="8"/>
    </row>
    <row r="17" spans="1:8" ht="22.5" customHeight="1">
      <c r="A17" s="15"/>
      <c r="B17" s="18"/>
      <c r="C17" s="8"/>
      <c r="D17" s="8"/>
      <c r="E17" s="10" t="s">
        <v>17</v>
      </c>
      <c r="F17" s="8"/>
      <c r="G17" s="12">
        <v>2.4</v>
      </c>
      <c r="H17" s="8"/>
    </row>
    <row r="18" spans="1:8" ht="22.5" customHeight="1">
      <c r="A18" s="15"/>
      <c r="B18" s="18"/>
      <c r="C18" s="8"/>
      <c r="D18" s="8"/>
      <c r="E18" s="10" t="s">
        <v>40</v>
      </c>
      <c r="F18" s="8"/>
      <c r="G18" s="12">
        <v>361.4</v>
      </c>
      <c r="H18" s="8"/>
    </row>
    <row r="19" spans="1:8" ht="12.75">
      <c r="A19" s="15"/>
      <c r="B19" s="18"/>
      <c r="C19" s="8"/>
      <c r="D19" s="8"/>
      <c r="E19" s="10" t="s">
        <v>18</v>
      </c>
      <c r="F19" s="8"/>
      <c r="G19" s="12">
        <v>24.6</v>
      </c>
      <c r="H19" s="8"/>
    </row>
    <row r="20" spans="1:8" ht="18.75" customHeight="1">
      <c r="A20" s="15"/>
      <c r="B20" s="18"/>
      <c r="C20" s="8"/>
      <c r="D20" s="8"/>
      <c r="E20" s="10" t="s">
        <v>19</v>
      </c>
      <c r="F20" s="8"/>
      <c r="G20" s="12">
        <v>454</v>
      </c>
      <c r="H20" s="8"/>
    </row>
    <row r="21" spans="1:8" ht="12.75">
      <c r="A21" s="15"/>
      <c r="B21" s="18"/>
      <c r="C21" s="8"/>
      <c r="D21" s="8"/>
      <c r="E21" s="10" t="s">
        <v>20</v>
      </c>
      <c r="F21" s="8"/>
      <c r="G21" s="12">
        <v>206.4</v>
      </c>
      <c r="H21" s="8"/>
    </row>
    <row r="22" spans="1:8" ht="12.75">
      <c r="A22" s="15"/>
      <c r="B22" s="18"/>
      <c r="C22" s="8"/>
      <c r="D22" s="8"/>
      <c r="E22" s="10" t="s">
        <v>21</v>
      </c>
      <c r="F22" s="8"/>
      <c r="G22" s="12">
        <v>4.9</v>
      </c>
      <c r="H22" s="8"/>
    </row>
    <row r="23" spans="1:8" ht="12.75">
      <c r="A23" s="15"/>
      <c r="B23" s="18"/>
      <c r="C23" s="8"/>
      <c r="D23" s="8"/>
      <c r="E23" s="10" t="s">
        <v>22</v>
      </c>
      <c r="F23" s="8"/>
      <c r="G23" s="12">
        <v>298.7</v>
      </c>
      <c r="H23" s="8"/>
    </row>
    <row r="24" spans="1:8" ht="12.75">
      <c r="A24" s="15"/>
      <c r="B24" s="18"/>
      <c r="C24" s="8"/>
      <c r="D24" s="8"/>
      <c r="E24" s="10" t="s">
        <v>23</v>
      </c>
      <c r="F24" s="8"/>
      <c r="G24" s="12">
        <v>153</v>
      </c>
      <c r="H24" s="8"/>
    </row>
    <row r="25" spans="1:8" ht="12.75">
      <c r="A25" s="15"/>
      <c r="B25" s="18"/>
      <c r="C25" s="8"/>
      <c r="D25" s="8"/>
      <c r="E25" s="10" t="s">
        <v>24</v>
      </c>
      <c r="F25" s="8"/>
      <c r="G25" s="12">
        <v>428.7</v>
      </c>
      <c r="H25" s="8"/>
    </row>
    <row r="26" spans="1:8" ht="36" customHeight="1">
      <c r="A26" s="15"/>
      <c r="B26" s="18"/>
      <c r="C26" s="8"/>
      <c r="D26" s="8"/>
      <c r="E26" s="10" t="s">
        <v>25</v>
      </c>
      <c r="F26" s="8"/>
      <c r="G26" s="12">
        <v>98.2</v>
      </c>
      <c r="H26" s="8"/>
    </row>
    <row r="27" spans="1:8" ht="36" customHeight="1">
      <c r="A27" s="15"/>
      <c r="B27" s="18"/>
      <c r="C27" s="8"/>
      <c r="D27" s="8"/>
      <c r="E27" s="10" t="s">
        <v>26</v>
      </c>
      <c r="F27" s="8"/>
      <c r="G27" s="12">
        <v>114.7</v>
      </c>
      <c r="H27" s="8"/>
    </row>
    <row r="28" spans="1:8" ht="36" customHeight="1">
      <c r="A28" s="15"/>
      <c r="B28" s="18"/>
      <c r="C28" s="8"/>
      <c r="D28" s="8"/>
      <c r="E28" s="10" t="s">
        <v>27</v>
      </c>
      <c r="F28" s="8"/>
      <c r="G28" s="12">
        <v>147.9</v>
      </c>
      <c r="H28" s="8"/>
    </row>
    <row r="29" spans="1:8" ht="36" customHeight="1">
      <c r="A29" s="15"/>
      <c r="B29" s="18"/>
      <c r="C29" s="8"/>
      <c r="D29" s="8"/>
      <c r="E29" s="10" t="s">
        <v>28</v>
      </c>
      <c r="F29" s="8"/>
      <c r="G29" s="12">
        <v>340.9</v>
      </c>
      <c r="H29" s="8"/>
    </row>
    <row r="30" spans="1:8" ht="30.75" customHeight="1">
      <c r="A30" s="15"/>
      <c r="B30" s="18"/>
      <c r="C30" s="8"/>
      <c r="D30" s="8"/>
      <c r="E30" s="10" t="s">
        <v>29</v>
      </c>
      <c r="F30" s="8"/>
      <c r="G30" s="12">
        <v>0</v>
      </c>
      <c r="H30" s="8"/>
    </row>
    <row r="31" spans="1:8" ht="30.75" customHeight="1">
      <c r="A31" s="15"/>
      <c r="B31" s="18"/>
      <c r="C31" s="8"/>
      <c r="D31" s="8"/>
      <c r="E31" s="10" t="s">
        <v>30</v>
      </c>
      <c r="F31" s="8"/>
      <c r="G31" s="12">
        <v>23.4</v>
      </c>
      <c r="H31" s="8"/>
    </row>
    <row r="32" spans="1:8" ht="12.75">
      <c r="A32" s="15"/>
      <c r="B32" s="18"/>
      <c r="C32" s="8"/>
      <c r="D32" s="8"/>
      <c r="E32" s="10" t="s">
        <v>31</v>
      </c>
      <c r="F32" s="8"/>
      <c r="G32" s="12">
        <v>0</v>
      </c>
      <c r="H32" s="8"/>
    </row>
    <row r="33" spans="1:8" ht="34.5" customHeight="1">
      <c r="A33" s="15"/>
      <c r="B33" s="18"/>
      <c r="C33" s="8"/>
      <c r="D33" s="8"/>
      <c r="E33" s="10" t="s">
        <v>32</v>
      </c>
      <c r="F33" s="8"/>
      <c r="G33" s="12">
        <v>1.7</v>
      </c>
      <c r="H33" s="8"/>
    </row>
    <row r="34" spans="1:8" ht="26.25" customHeight="1">
      <c r="A34" s="15"/>
      <c r="B34" s="18"/>
      <c r="C34" s="8"/>
      <c r="D34" s="8"/>
      <c r="E34" s="10" t="s">
        <v>33</v>
      </c>
      <c r="F34" s="8"/>
      <c r="G34" s="12">
        <v>1.4</v>
      </c>
      <c r="H34" s="8"/>
    </row>
    <row r="35" spans="1:8" ht="12.75">
      <c r="A35" s="15"/>
      <c r="B35" s="18"/>
      <c r="C35" s="8"/>
      <c r="D35" s="8"/>
      <c r="E35" s="10" t="s">
        <v>34</v>
      </c>
      <c r="F35" s="8"/>
      <c r="G35" s="12">
        <v>156.6</v>
      </c>
      <c r="H35" s="8"/>
    </row>
    <row r="36" spans="1:8" ht="12.75">
      <c r="A36" s="15"/>
      <c r="B36" s="18"/>
      <c r="C36" s="8"/>
      <c r="D36" s="8"/>
      <c r="E36" s="10" t="s">
        <v>35</v>
      </c>
      <c r="F36" s="8"/>
      <c r="G36" s="12">
        <v>4.2</v>
      </c>
      <c r="H36" s="8"/>
    </row>
    <row r="37" spans="1:8" ht="12.75">
      <c r="A37" s="15"/>
      <c r="B37" s="18"/>
      <c r="C37" s="8"/>
      <c r="D37" s="8"/>
      <c r="E37" s="10" t="s">
        <v>36</v>
      </c>
      <c r="F37" s="8"/>
      <c r="G37" s="12">
        <v>0</v>
      </c>
      <c r="H37" s="8"/>
    </row>
    <row r="38" spans="1:8" ht="21.75" customHeight="1">
      <c r="A38" s="15"/>
      <c r="B38" s="18"/>
      <c r="C38" s="8"/>
      <c r="D38" s="8"/>
      <c r="E38" s="10" t="s">
        <v>37</v>
      </c>
      <c r="F38" s="8"/>
      <c r="G38" s="12">
        <v>0</v>
      </c>
      <c r="H38" s="8"/>
    </row>
    <row r="39" spans="1:8" ht="21.75" customHeight="1">
      <c r="A39" s="16"/>
      <c r="B39" s="19"/>
      <c r="C39" s="8"/>
      <c r="D39" s="8"/>
      <c r="E39" s="10" t="s">
        <v>38</v>
      </c>
      <c r="F39" s="8"/>
      <c r="G39" s="12">
        <v>0</v>
      </c>
      <c r="H39" s="8"/>
    </row>
    <row r="40" spans="1:8" ht="51">
      <c r="A40" s="20">
        <f>A12+1</f>
        <v>2</v>
      </c>
      <c r="B40" s="21" t="s">
        <v>43</v>
      </c>
      <c r="C40" s="22"/>
      <c r="D40" s="22"/>
      <c r="E40" s="10" t="s">
        <v>13</v>
      </c>
      <c r="F40" s="8"/>
      <c r="G40" s="12">
        <v>55963</v>
      </c>
      <c r="H40" s="8"/>
    </row>
    <row r="41" spans="1:8" ht="12.75">
      <c r="A41" s="23"/>
      <c r="B41" s="24"/>
      <c r="C41" s="25"/>
      <c r="D41" s="25"/>
      <c r="E41" s="10" t="s">
        <v>44</v>
      </c>
      <c r="F41" s="8"/>
      <c r="G41" s="12">
        <v>14915.96967091378</v>
      </c>
      <c r="H41" s="8"/>
    </row>
    <row r="42" spans="1:8" ht="25.5">
      <c r="A42" s="23"/>
      <c r="B42" s="24"/>
      <c r="C42" s="25"/>
      <c r="D42" s="25"/>
      <c r="E42" s="10" t="s">
        <v>45</v>
      </c>
      <c r="F42" s="8"/>
      <c r="G42" s="12">
        <v>349.48741499257403</v>
      </c>
      <c r="H42" s="8"/>
    </row>
    <row r="43" spans="1:8" ht="25.5">
      <c r="A43" s="23"/>
      <c r="B43" s="24"/>
      <c r="C43" s="25"/>
      <c r="D43" s="25"/>
      <c r="E43" s="10" t="s">
        <v>14</v>
      </c>
      <c r="F43" s="8"/>
      <c r="G43" s="12">
        <v>56081.841632142576</v>
      </c>
      <c r="H43" s="8"/>
    </row>
    <row r="44" spans="1:8" ht="12.75">
      <c r="A44" s="23"/>
      <c r="B44" s="24"/>
      <c r="C44" s="25"/>
      <c r="D44" s="25"/>
      <c r="E44" s="10" t="s">
        <v>46</v>
      </c>
      <c r="F44" s="8"/>
      <c r="G44" s="12">
        <v>0</v>
      </c>
      <c r="H44" s="8"/>
    </row>
    <row r="45" spans="1:8" ht="12.75">
      <c r="A45" s="23"/>
      <c r="B45" s="24"/>
      <c r="C45" s="25"/>
      <c r="D45" s="25"/>
      <c r="E45" s="10" t="s">
        <v>15</v>
      </c>
      <c r="F45" s="8"/>
      <c r="G45" s="12">
        <v>0</v>
      </c>
      <c r="H45" s="8"/>
    </row>
    <row r="46" spans="1:8" ht="12.75">
      <c r="A46" s="23"/>
      <c r="B46" s="24"/>
      <c r="C46" s="25"/>
      <c r="D46" s="25"/>
      <c r="E46" s="10" t="s">
        <v>16</v>
      </c>
      <c r="F46" s="8"/>
      <c r="G46" s="12">
        <v>1653.2478699288672</v>
      </c>
      <c r="H46" s="8"/>
    </row>
    <row r="47" spans="1:8" ht="12.75">
      <c r="A47" s="23"/>
      <c r="B47" s="24"/>
      <c r="C47" s="25"/>
      <c r="D47" s="25"/>
      <c r="E47" s="10" t="s">
        <v>47</v>
      </c>
      <c r="F47" s="8"/>
      <c r="G47" s="12">
        <v>0</v>
      </c>
      <c r="H47" s="8"/>
    </row>
    <row r="48" spans="1:8" ht="12.75">
      <c r="A48" s="23"/>
      <c r="B48" s="24"/>
      <c r="C48" s="25"/>
      <c r="D48" s="25"/>
      <c r="E48" s="10" t="s">
        <v>48</v>
      </c>
      <c r="F48" s="8"/>
      <c r="G48" s="12">
        <v>57165.63745798483</v>
      </c>
      <c r="H48" s="8"/>
    </row>
    <row r="49" spans="1:8" ht="12.75">
      <c r="A49" s="23"/>
      <c r="B49" s="24"/>
      <c r="C49" s="25"/>
      <c r="D49" s="25"/>
      <c r="E49" s="10" t="s">
        <v>18</v>
      </c>
      <c r="F49" s="8"/>
      <c r="G49" s="12">
        <v>0</v>
      </c>
      <c r="H49" s="8"/>
    </row>
    <row r="50" spans="1:8" ht="12.75">
      <c r="A50" s="23"/>
      <c r="B50" s="24"/>
      <c r="C50" s="25"/>
      <c r="D50" s="25"/>
      <c r="E50" s="10" t="s">
        <v>19</v>
      </c>
      <c r="F50" s="8"/>
      <c r="G50" s="12">
        <v>32256.702884389895</v>
      </c>
      <c r="H50" s="8"/>
    </row>
    <row r="51" spans="1:8" ht="12.75">
      <c r="A51" s="23"/>
      <c r="B51" s="24"/>
      <c r="C51" s="25"/>
      <c r="D51" s="25"/>
      <c r="E51" s="10" t="s">
        <v>20</v>
      </c>
      <c r="F51" s="8"/>
      <c r="G51" s="12">
        <v>4298.444461815055</v>
      </c>
      <c r="H51" s="8"/>
    </row>
    <row r="52" spans="1:8" ht="12.75">
      <c r="A52" s="23"/>
      <c r="B52" s="24"/>
      <c r="C52" s="25"/>
      <c r="D52" s="25"/>
      <c r="E52" s="10" t="s">
        <v>22</v>
      </c>
      <c r="F52" s="8"/>
      <c r="G52" s="12">
        <v>13336.199484092862</v>
      </c>
      <c r="H52" s="8"/>
    </row>
    <row r="53" spans="1:8" ht="12.75">
      <c r="A53" s="23"/>
      <c r="B53" s="24"/>
      <c r="C53" s="25"/>
      <c r="D53" s="25"/>
      <c r="E53" s="10" t="s">
        <v>49</v>
      </c>
      <c r="F53" s="8"/>
      <c r="G53" s="12">
        <v>2755.413116548112</v>
      </c>
      <c r="H53" s="8"/>
    </row>
    <row r="54" spans="1:8" ht="12.75">
      <c r="A54" s="23"/>
      <c r="B54" s="24"/>
      <c r="C54" s="25"/>
      <c r="D54" s="25"/>
      <c r="E54" s="10" t="s">
        <v>50</v>
      </c>
      <c r="F54" s="8"/>
      <c r="G54" s="12">
        <v>642.9297271945595</v>
      </c>
      <c r="H54" s="8"/>
    </row>
    <row r="55" spans="1:8" ht="12.75">
      <c r="A55" s="23"/>
      <c r="B55" s="24"/>
      <c r="C55" s="25"/>
      <c r="D55" s="25"/>
      <c r="E55" s="10" t="s">
        <v>24</v>
      </c>
      <c r="F55" s="8"/>
      <c r="G55" s="12">
        <v>22410.693347924647</v>
      </c>
      <c r="H55" s="8"/>
    </row>
    <row r="56" spans="1:8" ht="25.5">
      <c r="A56" s="23"/>
      <c r="B56" s="24"/>
      <c r="C56" s="25"/>
      <c r="D56" s="25"/>
      <c r="E56" s="10" t="s">
        <v>25</v>
      </c>
      <c r="F56" s="8"/>
      <c r="G56" s="12">
        <v>0</v>
      </c>
      <c r="H56" s="8"/>
    </row>
    <row r="57" spans="1:8" ht="25.5">
      <c r="A57" s="23"/>
      <c r="B57" s="24"/>
      <c r="C57" s="25"/>
      <c r="D57" s="25"/>
      <c r="E57" s="10" t="s">
        <v>28</v>
      </c>
      <c r="F57" s="8"/>
      <c r="G57" s="12">
        <v>808.2545141874463</v>
      </c>
      <c r="H57" s="8"/>
    </row>
    <row r="58" spans="1:8" ht="25.5">
      <c r="A58" s="23"/>
      <c r="B58" s="24"/>
      <c r="C58" s="25"/>
      <c r="D58" s="25"/>
      <c r="E58" s="10" t="s">
        <v>29</v>
      </c>
      <c r="F58" s="8"/>
      <c r="G58" s="12">
        <v>0</v>
      </c>
      <c r="H58" s="8"/>
    </row>
    <row r="59" spans="1:8" ht="25.5">
      <c r="A59" s="23"/>
      <c r="B59" s="24"/>
      <c r="C59" s="25"/>
      <c r="D59" s="25"/>
      <c r="E59" s="10" t="s">
        <v>30</v>
      </c>
      <c r="F59" s="8"/>
      <c r="G59" s="12">
        <v>14677.167200812943</v>
      </c>
      <c r="H59" s="8"/>
    </row>
    <row r="60" spans="1:8" ht="12.75">
      <c r="A60" s="23"/>
      <c r="B60" s="24"/>
      <c r="C60" s="25"/>
      <c r="D60" s="25"/>
      <c r="E60" s="10" t="s">
        <v>51</v>
      </c>
      <c r="F60" s="8"/>
      <c r="G60" s="12">
        <v>0</v>
      </c>
      <c r="H60" s="8"/>
    </row>
    <row r="61" spans="1:8" ht="12.75">
      <c r="A61" s="23"/>
      <c r="B61" s="24"/>
      <c r="C61" s="25"/>
      <c r="D61" s="25"/>
      <c r="E61" s="10" t="s">
        <v>35</v>
      </c>
      <c r="F61" s="8"/>
      <c r="G61" s="12">
        <v>128.5859454389119</v>
      </c>
      <c r="H61" s="8"/>
    </row>
    <row r="62" spans="1:8" ht="12.75">
      <c r="A62" s="23"/>
      <c r="B62" s="24"/>
      <c r="C62" s="25"/>
      <c r="D62" s="25"/>
      <c r="E62" s="10" t="s">
        <v>52</v>
      </c>
      <c r="F62" s="8"/>
      <c r="G62" s="12">
        <v>0</v>
      </c>
      <c r="H62" s="8"/>
    </row>
    <row r="63" spans="1:8" ht="12.75">
      <c r="A63" s="26"/>
      <c r="B63" s="27"/>
      <c r="C63" s="28"/>
      <c r="D63" s="28"/>
      <c r="E63" s="10" t="s">
        <v>53</v>
      </c>
      <c r="F63" s="8"/>
      <c r="G63" s="12">
        <v>18736.809192527162</v>
      </c>
      <c r="H63" s="8"/>
    </row>
    <row r="64" spans="1:8" ht="51">
      <c r="A64" s="20">
        <v>3</v>
      </c>
      <c r="B64" s="21" t="s">
        <v>54</v>
      </c>
      <c r="C64" s="22"/>
      <c r="D64" s="22"/>
      <c r="E64" s="10" t="s">
        <v>13</v>
      </c>
      <c r="F64" s="8"/>
      <c r="G64" s="12">
        <v>57884.7807394669</v>
      </c>
      <c r="H64" s="8"/>
    </row>
    <row r="65" spans="1:8" ht="12.75">
      <c r="A65" s="23"/>
      <c r="B65" s="24"/>
      <c r="C65" s="25"/>
      <c r="D65" s="25"/>
      <c r="E65" s="10" t="s">
        <v>44</v>
      </c>
      <c r="F65" s="8"/>
      <c r="G65" s="12">
        <v>26705.932932072228</v>
      </c>
      <c r="H65" s="8"/>
    </row>
    <row r="66" spans="1:8" ht="25.5">
      <c r="A66" s="23"/>
      <c r="B66" s="24"/>
      <c r="C66" s="25"/>
      <c r="D66" s="25"/>
      <c r="E66" s="10" t="s">
        <v>45</v>
      </c>
      <c r="F66" s="8"/>
      <c r="G66" s="12">
        <v>625.7311908856406</v>
      </c>
      <c r="H66" s="8"/>
    </row>
    <row r="67" spans="1:8" ht="25.5">
      <c r="A67" s="23"/>
      <c r="B67" s="24"/>
      <c r="C67" s="25"/>
      <c r="D67" s="25"/>
      <c r="E67" s="10" t="s">
        <v>14</v>
      </c>
      <c r="F67" s="8"/>
      <c r="G67" s="12">
        <v>100410.3611349957</v>
      </c>
      <c r="H67" s="8"/>
    </row>
    <row r="68" spans="1:8" ht="12.75">
      <c r="A68" s="23"/>
      <c r="B68" s="24"/>
      <c r="C68" s="25"/>
      <c r="D68" s="25"/>
      <c r="E68" s="10" t="s">
        <v>46</v>
      </c>
      <c r="F68" s="8"/>
      <c r="G68" s="12">
        <v>0</v>
      </c>
      <c r="H68" s="8"/>
    </row>
    <row r="69" spans="1:8" ht="12.75">
      <c r="A69" s="23"/>
      <c r="B69" s="24"/>
      <c r="C69" s="25"/>
      <c r="D69" s="25"/>
      <c r="E69" s="10" t="s">
        <v>15</v>
      </c>
      <c r="F69" s="8"/>
      <c r="G69" s="12">
        <v>0</v>
      </c>
      <c r="H69" s="8"/>
    </row>
    <row r="70" spans="1:8" ht="12.75">
      <c r="A70" s="23"/>
      <c r="B70" s="24"/>
      <c r="C70" s="25"/>
      <c r="D70" s="25"/>
      <c r="E70" s="10" t="s">
        <v>16</v>
      </c>
      <c r="F70" s="8"/>
      <c r="G70" s="12">
        <v>2960.017196904557</v>
      </c>
      <c r="H70" s="8"/>
    </row>
    <row r="71" spans="1:8" ht="12.75">
      <c r="A71" s="23"/>
      <c r="B71" s="24"/>
      <c r="C71" s="25"/>
      <c r="D71" s="25"/>
      <c r="E71" s="10" t="s">
        <v>47</v>
      </c>
      <c r="F71" s="8"/>
      <c r="G71" s="12">
        <v>0</v>
      </c>
      <c r="H71" s="8"/>
    </row>
    <row r="72" spans="1:8" ht="12.75">
      <c r="A72" s="23"/>
      <c r="B72" s="24"/>
      <c r="C72" s="25"/>
      <c r="D72" s="25"/>
      <c r="E72" s="10" t="s">
        <v>48</v>
      </c>
      <c r="F72" s="8"/>
      <c r="G72" s="12">
        <v>102350.81685296647</v>
      </c>
      <c r="H72" s="8"/>
    </row>
    <row r="73" spans="1:8" ht="12.75">
      <c r="A73" s="23"/>
      <c r="B73" s="24"/>
      <c r="C73" s="25"/>
      <c r="D73" s="25"/>
      <c r="E73" s="10" t="s">
        <v>18</v>
      </c>
      <c r="F73" s="8"/>
      <c r="G73" s="12">
        <v>0</v>
      </c>
      <c r="H73" s="8"/>
    </row>
    <row r="74" spans="1:8" ht="12.75">
      <c r="A74" s="23"/>
      <c r="B74" s="24"/>
      <c r="C74" s="25"/>
      <c r="D74" s="25"/>
      <c r="E74" s="10" t="s">
        <v>19</v>
      </c>
      <c r="F74" s="8"/>
      <c r="G74" s="12">
        <v>57753.22441960446</v>
      </c>
      <c r="H74" s="8"/>
    </row>
    <row r="75" spans="1:8" ht="12.75">
      <c r="A75" s="23"/>
      <c r="B75" s="24"/>
      <c r="C75" s="25"/>
      <c r="D75" s="25"/>
      <c r="E75" s="10" t="s">
        <v>20</v>
      </c>
      <c r="F75" s="8"/>
      <c r="G75" s="12">
        <v>7696.044711951848</v>
      </c>
      <c r="H75" s="8"/>
    </row>
    <row r="76" spans="1:8" ht="12.75">
      <c r="A76" s="23"/>
      <c r="B76" s="24"/>
      <c r="C76" s="25"/>
      <c r="D76" s="25"/>
      <c r="E76" s="10" t="s">
        <v>22</v>
      </c>
      <c r="F76" s="8"/>
      <c r="G76" s="12">
        <v>23877.47205503009</v>
      </c>
      <c r="H76" s="8"/>
    </row>
    <row r="77" spans="1:8" ht="12.75">
      <c r="A77" s="23"/>
      <c r="B77" s="24"/>
      <c r="C77" s="25"/>
      <c r="D77" s="25"/>
      <c r="E77" s="10" t="s">
        <v>49</v>
      </c>
      <c r="F77" s="8"/>
      <c r="G77" s="12">
        <v>4933.361994840929</v>
      </c>
      <c r="H77" s="8"/>
    </row>
    <row r="78" spans="1:8" ht="12.75">
      <c r="A78" s="23"/>
      <c r="B78" s="24"/>
      <c r="C78" s="25"/>
      <c r="D78" s="25"/>
      <c r="E78" s="10" t="s">
        <v>50</v>
      </c>
      <c r="F78" s="8"/>
      <c r="G78" s="12">
        <v>1151.1177987962167</v>
      </c>
      <c r="H78" s="8"/>
    </row>
    <row r="79" spans="1:8" ht="12.75">
      <c r="A79" s="23"/>
      <c r="B79" s="24"/>
      <c r="C79" s="25"/>
      <c r="D79" s="25"/>
      <c r="E79" s="10" t="s">
        <v>24</v>
      </c>
      <c r="F79" s="8"/>
      <c r="G79" s="12">
        <v>40124.677558039555</v>
      </c>
      <c r="H79" s="8"/>
    </row>
    <row r="80" spans="1:8" ht="25.5">
      <c r="A80" s="23"/>
      <c r="B80" s="24"/>
      <c r="C80" s="25"/>
      <c r="D80" s="25"/>
      <c r="E80" s="10" t="s">
        <v>25</v>
      </c>
      <c r="F80" s="8"/>
      <c r="G80" s="12">
        <v>0</v>
      </c>
      <c r="H80" s="8"/>
    </row>
    <row r="81" spans="1:8" ht="25.5">
      <c r="A81" s="23"/>
      <c r="B81" s="24"/>
      <c r="C81" s="25"/>
      <c r="D81" s="25"/>
      <c r="E81" s="10" t="s">
        <v>28</v>
      </c>
      <c r="F81" s="8"/>
      <c r="G81" s="12">
        <v>1447.1195184866724</v>
      </c>
      <c r="H81" s="8"/>
    </row>
    <row r="82" spans="1:8" ht="25.5">
      <c r="A82" s="23"/>
      <c r="B82" s="24"/>
      <c r="C82" s="25"/>
      <c r="D82" s="25"/>
      <c r="E82" s="10" t="s">
        <v>29</v>
      </c>
      <c r="F82" s="8"/>
      <c r="G82" s="12">
        <v>0</v>
      </c>
      <c r="H82" s="8"/>
    </row>
    <row r="83" spans="1:8" ht="25.5">
      <c r="A83" s="23"/>
      <c r="B83" s="24"/>
      <c r="C83" s="25"/>
      <c r="D83" s="25"/>
      <c r="E83" s="10" t="s">
        <v>30</v>
      </c>
      <c r="F83" s="8"/>
      <c r="G83" s="12">
        <v>26278.374892519347</v>
      </c>
      <c r="H83" s="8"/>
    </row>
    <row r="84" spans="1:8" ht="12.75">
      <c r="A84" s="23"/>
      <c r="B84" s="24"/>
      <c r="C84" s="25"/>
      <c r="D84" s="25"/>
      <c r="E84" s="10" t="s">
        <v>51</v>
      </c>
      <c r="F84" s="8"/>
      <c r="G84" s="12">
        <v>0</v>
      </c>
      <c r="H84" s="8"/>
    </row>
    <row r="85" spans="1:8" ht="12.75">
      <c r="A85" s="23"/>
      <c r="B85" s="24"/>
      <c r="C85" s="25"/>
      <c r="D85" s="25"/>
      <c r="E85" s="10" t="s">
        <v>35</v>
      </c>
      <c r="F85" s="8"/>
      <c r="G85" s="12">
        <v>230.22355975924333</v>
      </c>
      <c r="H85" s="8"/>
    </row>
    <row r="86" spans="1:8" ht="12.75">
      <c r="A86" s="23"/>
      <c r="B86" s="24"/>
      <c r="C86" s="25"/>
      <c r="D86" s="25"/>
      <c r="E86" s="10" t="s">
        <v>52</v>
      </c>
      <c r="F86" s="8"/>
      <c r="G86" s="12">
        <v>0</v>
      </c>
      <c r="H86" s="8"/>
    </row>
    <row r="87" spans="1:8" ht="12.75">
      <c r="A87" s="26"/>
      <c r="B87" s="27"/>
      <c r="C87" s="28"/>
      <c r="D87" s="28"/>
      <c r="E87" s="10" t="s">
        <v>53</v>
      </c>
      <c r="F87" s="8"/>
      <c r="G87" s="12">
        <v>33546.86156491831</v>
      </c>
      <c r="H87" s="8"/>
    </row>
    <row r="88" spans="1:8" ht="51">
      <c r="A88" s="20">
        <v>4</v>
      </c>
      <c r="B88" s="21" t="s">
        <v>79</v>
      </c>
      <c r="C88" s="29" t="s">
        <v>55</v>
      </c>
      <c r="D88" s="29" t="s">
        <v>56</v>
      </c>
      <c r="E88" s="10" t="s">
        <v>13</v>
      </c>
      <c r="F88" s="8"/>
      <c r="G88" s="12">
        <v>20773.860705073086</v>
      </c>
      <c r="H88" s="8"/>
    </row>
    <row r="89" spans="1:8" ht="12.75">
      <c r="A89" s="23"/>
      <c r="B89" s="24"/>
      <c r="C89" s="30"/>
      <c r="D89" s="30"/>
      <c r="E89" s="10" t="s">
        <v>44</v>
      </c>
      <c r="F89" s="8"/>
      <c r="G89" s="12">
        <v>9584.303916204173</v>
      </c>
      <c r="H89" s="8"/>
    </row>
    <row r="90" spans="1:8" ht="25.5">
      <c r="A90" s="23"/>
      <c r="B90" s="24"/>
      <c r="C90" s="30"/>
      <c r="D90" s="30"/>
      <c r="E90" s="10" t="s">
        <v>45</v>
      </c>
      <c r="F90" s="8"/>
      <c r="G90" s="12">
        <v>224.56425388884543</v>
      </c>
      <c r="H90" s="8"/>
    </row>
    <row r="91" spans="1:8" ht="25.5">
      <c r="A91" s="23"/>
      <c r="B91" s="24"/>
      <c r="C91" s="30"/>
      <c r="D91" s="30"/>
      <c r="E91" s="10" t="s">
        <v>14</v>
      </c>
      <c r="F91" s="8"/>
      <c r="G91" s="12">
        <v>36035.56632533416</v>
      </c>
      <c r="H91" s="8"/>
    </row>
    <row r="92" spans="1:8" ht="12.75">
      <c r="A92" s="23"/>
      <c r="B92" s="24"/>
      <c r="C92" s="30"/>
      <c r="D92" s="30"/>
      <c r="E92" s="10" t="s">
        <v>46</v>
      </c>
      <c r="F92" s="8"/>
      <c r="G92" s="12">
        <v>0</v>
      </c>
      <c r="H92" s="8"/>
    </row>
    <row r="93" spans="1:8" ht="12.75">
      <c r="A93" s="23"/>
      <c r="B93" s="24"/>
      <c r="C93" s="30"/>
      <c r="D93" s="30"/>
      <c r="E93" s="10" t="s">
        <v>15</v>
      </c>
      <c r="F93" s="8"/>
      <c r="G93" s="12">
        <v>0</v>
      </c>
      <c r="H93" s="8"/>
    </row>
    <row r="94" spans="1:8" ht="12.75">
      <c r="A94" s="23"/>
      <c r="B94" s="24"/>
      <c r="C94" s="30"/>
      <c r="D94" s="30"/>
      <c r="E94" s="10" t="s">
        <v>16</v>
      </c>
      <c r="F94" s="8"/>
      <c r="G94" s="12">
        <v>1062.2996951457826</v>
      </c>
      <c r="H94" s="8"/>
    </row>
    <row r="95" spans="1:8" ht="12.75">
      <c r="A95" s="23"/>
      <c r="B95" s="24"/>
      <c r="C95" s="30"/>
      <c r="D95" s="30"/>
      <c r="E95" s="10" t="s">
        <v>47</v>
      </c>
      <c r="F95" s="8"/>
      <c r="G95" s="12">
        <v>0</v>
      </c>
      <c r="H95" s="8"/>
    </row>
    <row r="96" spans="1:8" ht="12.75">
      <c r="A96" s="23"/>
      <c r="B96" s="24"/>
      <c r="C96" s="30"/>
      <c r="D96" s="30"/>
      <c r="E96" s="10" t="s">
        <v>48</v>
      </c>
      <c r="F96" s="8"/>
      <c r="G96" s="12">
        <v>36731.96279215196</v>
      </c>
      <c r="H96" s="8"/>
    </row>
    <row r="97" spans="1:8" ht="12.75">
      <c r="A97" s="23"/>
      <c r="B97" s="24"/>
      <c r="C97" s="30"/>
      <c r="D97" s="30"/>
      <c r="E97" s="10" t="s">
        <v>18</v>
      </c>
      <c r="F97" s="8"/>
      <c r="G97" s="12">
        <v>0</v>
      </c>
      <c r="H97" s="8"/>
    </row>
    <row r="98" spans="1:8" ht="12.75">
      <c r="A98" s="23"/>
      <c r="B98" s="24"/>
      <c r="C98" s="30"/>
      <c r="D98" s="30"/>
      <c r="E98" s="10" t="s">
        <v>19</v>
      </c>
      <c r="F98" s="8"/>
      <c r="G98" s="12">
        <v>20726.647385288827</v>
      </c>
      <c r="H98" s="8"/>
    </row>
    <row r="99" spans="1:8" ht="12.75">
      <c r="A99" s="23"/>
      <c r="B99" s="24"/>
      <c r="C99" s="30"/>
      <c r="D99" s="30"/>
      <c r="E99" s="10" t="s">
        <v>20</v>
      </c>
      <c r="F99" s="8"/>
      <c r="G99" s="12">
        <v>2761.979207379035</v>
      </c>
      <c r="H99" s="8"/>
    </row>
    <row r="100" spans="1:8" ht="12.75">
      <c r="A100" s="23"/>
      <c r="B100" s="24"/>
      <c r="C100" s="30"/>
      <c r="D100" s="30"/>
      <c r="E100" s="10" t="s">
        <v>22</v>
      </c>
      <c r="F100" s="8"/>
      <c r="G100" s="12">
        <v>8569.217540842646</v>
      </c>
      <c r="H100" s="8"/>
    </row>
    <row r="101" spans="1:8" ht="12.75">
      <c r="A101" s="23"/>
      <c r="B101" s="24"/>
      <c r="C101" s="30"/>
      <c r="D101" s="30"/>
      <c r="E101" s="10" t="s">
        <v>49</v>
      </c>
      <c r="F101" s="8"/>
      <c r="G101" s="12">
        <v>1770.499491909638</v>
      </c>
      <c r="H101" s="8"/>
    </row>
    <row r="102" spans="1:8" ht="12.75">
      <c r="A102" s="23"/>
      <c r="B102" s="24"/>
      <c r="C102" s="30"/>
      <c r="D102" s="30"/>
      <c r="E102" s="10" t="s">
        <v>50</v>
      </c>
      <c r="F102" s="8"/>
      <c r="G102" s="12">
        <v>413.11654811224884</v>
      </c>
      <c r="H102" s="8"/>
    </row>
    <row r="103" spans="1:8" ht="12.75">
      <c r="A103" s="23"/>
      <c r="B103" s="24"/>
      <c r="C103" s="30"/>
      <c r="D103" s="30"/>
      <c r="E103" s="10" t="s">
        <v>24</v>
      </c>
      <c r="F103" s="8"/>
      <c r="G103" s="12">
        <v>14400.062534198389</v>
      </c>
      <c r="H103" s="8"/>
    </row>
    <row r="104" spans="1:8" ht="25.5">
      <c r="A104" s="23"/>
      <c r="B104" s="24"/>
      <c r="C104" s="30"/>
      <c r="D104" s="30"/>
      <c r="E104" s="10" t="s">
        <v>25</v>
      </c>
      <c r="F104" s="8"/>
      <c r="G104" s="12">
        <v>0</v>
      </c>
      <c r="H104" s="8"/>
    </row>
    <row r="105" spans="1:8" ht="25.5">
      <c r="A105" s="23"/>
      <c r="B105" s="24"/>
      <c r="C105" s="30"/>
      <c r="D105" s="30"/>
      <c r="E105" s="10" t="s">
        <v>28</v>
      </c>
      <c r="F105" s="8"/>
      <c r="G105" s="12">
        <v>519.3465176268271</v>
      </c>
      <c r="H105" s="8"/>
    </row>
    <row r="106" spans="1:8" ht="25.5">
      <c r="A106" s="23"/>
      <c r="B106" s="24"/>
      <c r="C106" s="30"/>
      <c r="D106" s="30"/>
      <c r="E106" s="10" t="s">
        <v>29</v>
      </c>
      <c r="F106" s="8"/>
      <c r="G106" s="12">
        <v>0</v>
      </c>
      <c r="H106" s="8"/>
    </row>
    <row r="107" spans="1:8" ht="25.5">
      <c r="A107" s="23"/>
      <c r="B107" s="24"/>
      <c r="C107" s="30"/>
      <c r="D107" s="30"/>
      <c r="E107" s="10" t="s">
        <v>30</v>
      </c>
      <c r="F107" s="8"/>
      <c r="G107" s="12">
        <v>9430.860626905338</v>
      </c>
      <c r="H107" s="8"/>
    </row>
    <row r="108" spans="1:8" ht="12.75">
      <c r="A108" s="23"/>
      <c r="B108" s="24"/>
      <c r="C108" s="30"/>
      <c r="D108" s="30"/>
      <c r="E108" s="10" t="s">
        <v>51</v>
      </c>
      <c r="F108" s="8"/>
      <c r="G108" s="12">
        <v>0</v>
      </c>
      <c r="H108" s="8"/>
    </row>
    <row r="109" spans="1:8" ht="12.75">
      <c r="A109" s="23"/>
      <c r="B109" s="24"/>
      <c r="C109" s="30"/>
      <c r="D109" s="30"/>
      <c r="E109" s="10" t="s">
        <v>35</v>
      </c>
      <c r="F109" s="8"/>
      <c r="G109" s="12">
        <v>82.62330962244977</v>
      </c>
      <c r="H109" s="8"/>
    </row>
    <row r="110" spans="1:8" ht="12.75">
      <c r="A110" s="23"/>
      <c r="B110" s="24"/>
      <c r="C110" s="30"/>
      <c r="D110" s="30"/>
      <c r="E110" s="10" t="s">
        <v>52</v>
      </c>
      <c r="F110" s="8"/>
      <c r="G110" s="12">
        <v>0</v>
      </c>
      <c r="H110" s="8"/>
    </row>
    <row r="111" spans="1:8" ht="12.75">
      <c r="A111" s="26"/>
      <c r="B111" s="27"/>
      <c r="C111" s="31"/>
      <c r="D111" s="31"/>
      <c r="E111" s="10" t="s">
        <v>53</v>
      </c>
      <c r="F111" s="8"/>
      <c r="G111" s="12">
        <v>12039.396544985537</v>
      </c>
      <c r="H111" s="8"/>
    </row>
    <row r="112" spans="1:8" ht="51">
      <c r="A112" s="20">
        <v>5</v>
      </c>
      <c r="B112" s="21" t="s">
        <v>80</v>
      </c>
      <c r="C112" s="29" t="s">
        <v>57</v>
      </c>
      <c r="D112" s="29" t="s">
        <v>58</v>
      </c>
      <c r="E112" s="10" t="s">
        <v>13</v>
      </c>
      <c r="F112" s="8"/>
      <c r="G112" s="12">
        <v>176.0963026655202</v>
      </c>
      <c r="H112" s="8"/>
    </row>
    <row r="113" spans="1:8" ht="12.75">
      <c r="A113" s="23"/>
      <c r="B113" s="24"/>
      <c r="C113" s="30"/>
      <c r="D113" s="30"/>
      <c r="E113" s="10" t="s">
        <v>44</v>
      </c>
      <c r="F113" s="8"/>
      <c r="G113" s="12">
        <v>81.24443054795591</v>
      </c>
      <c r="H113" s="8"/>
    </row>
    <row r="114" spans="1:8" ht="25.5">
      <c r="A114" s="23"/>
      <c r="B114" s="24"/>
      <c r="C114" s="30"/>
      <c r="D114" s="30"/>
      <c r="E114" s="10" t="s">
        <v>45</v>
      </c>
      <c r="F114" s="8"/>
      <c r="G114" s="12">
        <v>1.9035910263425309</v>
      </c>
      <c r="H114" s="8"/>
    </row>
    <row r="115" spans="1:8" ht="25.5">
      <c r="A115" s="23"/>
      <c r="B115" s="24"/>
      <c r="C115" s="30"/>
      <c r="D115" s="30"/>
      <c r="E115" s="10" t="s">
        <v>14</v>
      </c>
      <c r="F115" s="8"/>
      <c r="G115" s="12">
        <v>305.4670522942234</v>
      </c>
      <c r="H115" s="8"/>
    </row>
    <row r="116" spans="1:8" ht="12.75">
      <c r="A116" s="23"/>
      <c r="B116" s="24"/>
      <c r="C116" s="30"/>
      <c r="D116" s="30"/>
      <c r="E116" s="10" t="s">
        <v>46</v>
      </c>
      <c r="F116" s="8"/>
      <c r="G116" s="12">
        <v>0</v>
      </c>
      <c r="H116" s="8"/>
    </row>
    <row r="117" spans="1:8" ht="12.75">
      <c r="A117" s="23"/>
      <c r="B117" s="24"/>
      <c r="C117" s="30"/>
      <c r="D117" s="30"/>
      <c r="E117" s="10" t="s">
        <v>15</v>
      </c>
      <c r="F117" s="8"/>
      <c r="G117" s="12">
        <v>0</v>
      </c>
      <c r="H117" s="8"/>
    </row>
    <row r="118" spans="1:8" ht="12.75">
      <c r="A118" s="23"/>
      <c r="B118" s="24"/>
      <c r="C118" s="30"/>
      <c r="D118" s="30"/>
      <c r="E118" s="10" t="s">
        <v>16</v>
      </c>
      <c r="F118" s="8"/>
      <c r="G118" s="12">
        <v>9.004924568123192</v>
      </c>
      <c r="H118" s="8"/>
    </row>
    <row r="119" spans="1:8" ht="12.75">
      <c r="A119" s="23"/>
      <c r="B119" s="24"/>
      <c r="C119" s="30"/>
      <c r="D119" s="30"/>
      <c r="E119" s="10" t="s">
        <v>47</v>
      </c>
      <c r="F119" s="8"/>
      <c r="G119" s="12">
        <v>0</v>
      </c>
      <c r="H119" s="8"/>
    </row>
    <row r="120" spans="1:8" ht="12.75">
      <c r="A120" s="23"/>
      <c r="B120" s="24"/>
      <c r="C120" s="30"/>
      <c r="D120" s="30"/>
      <c r="E120" s="10" t="s">
        <v>48</v>
      </c>
      <c r="F120" s="8"/>
      <c r="G120" s="12">
        <v>311.37028062221526</v>
      </c>
      <c r="H120" s="8"/>
    </row>
    <row r="121" spans="1:8" ht="12.75">
      <c r="A121" s="23"/>
      <c r="B121" s="24"/>
      <c r="C121" s="30"/>
      <c r="D121" s="30"/>
      <c r="E121" s="10" t="s">
        <v>18</v>
      </c>
      <c r="F121" s="8"/>
      <c r="G121" s="12">
        <v>0</v>
      </c>
      <c r="H121" s="8"/>
    </row>
    <row r="122" spans="1:8" ht="12.75">
      <c r="A122" s="23"/>
      <c r="B122" s="24"/>
      <c r="C122" s="30"/>
      <c r="D122" s="30"/>
      <c r="E122" s="10" t="s">
        <v>19</v>
      </c>
      <c r="F122" s="8"/>
      <c r="G122" s="12">
        <v>175.6960837958258</v>
      </c>
      <c r="H122" s="8"/>
    </row>
    <row r="123" spans="1:8" ht="12.75">
      <c r="A123" s="23"/>
      <c r="B123" s="24"/>
      <c r="C123" s="30"/>
      <c r="D123" s="30"/>
      <c r="E123" s="10" t="s">
        <v>20</v>
      </c>
      <c r="F123" s="8"/>
      <c r="G123" s="12">
        <v>23.412803877120297</v>
      </c>
      <c r="H123" s="8"/>
    </row>
    <row r="124" spans="1:8" ht="12.75">
      <c r="A124" s="23"/>
      <c r="B124" s="24"/>
      <c r="C124" s="30"/>
      <c r="D124" s="30"/>
      <c r="E124" s="10" t="s">
        <v>22</v>
      </c>
      <c r="F124" s="8"/>
      <c r="G124" s="12">
        <v>72.63972484952708</v>
      </c>
      <c r="H124" s="8"/>
    </row>
    <row r="125" spans="1:8" ht="12.75">
      <c r="A125" s="23"/>
      <c r="B125" s="24"/>
      <c r="C125" s="30"/>
      <c r="D125" s="30"/>
      <c r="E125" s="10" t="s">
        <v>49</v>
      </c>
      <c r="F125" s="8"/>
      <c r="G125" s="12">
        <v>15.008207613538655</v>
      </c>
      <c r="H125" s="8"/>
    </row>
    <row r="126" spans="1:8" ht="12.75">
      <c r="A126" s="23"/>
      <c r="B126" s="24"/>
      <c r="C126" s="30"/>
      <c r="D126" s="30"/>
      <c r="E126" s="10" t="s">
        <v>50</v>
      </c>
      <c r="F126" s="8"/>
      <c r="G126" s="12">
        <v>3.5019151098256858</v>
      </c>
      <c r="H126" s="8"/>
    </row>
    <row r="127" spans="1:8" ht="12.75">
      <c r="A127" s="23"/>
      <c r="B127" s="24"/>
      <c r="C127" s="30"/>
      <c r="D127" s="30"/>
      <c r="E127" s="10" t="s">
        <v>24</v>
      </c>
      <c r="F127" s="8"/>
      <c r="G127" s="12">
        <v>122.06675525678105</v>
      </c>
      <c r="H127" s="8"/>
    </row>
    <row r="128" spans="1:8" ht="25.5">
      <c r="A128" s="23"/>
      <c r="B128" s="24"/>
      <c r="C128" s="30"/>
      <c r="D128" s="30"/>
      <c r="E128" s="10" t="s">
        <v>25</v>
      </c>
      <c r="F128" s="8"/>
      <c r="G128" s="12">
        <v>0</v>
      </c>
      <c r="H128" s="8"/>
    </row>
    <row r="129" spans="1:8" ht="25.5">
      <c r="A129" s="23"/>
      <c r="B129" s="24"/>
      <c r="C129" s="30"/>
      <c r="D129" s="30"/>
      <c r="E129" s="10" t="s">
        <v>28</v>
      </c>
      <c r="F129" s="8"/>
      <c r="G129" s="12">
        <v>4.402407566638005</v>
      </c>
      <c r="H129" s="8"/>
    </row>
    <row r="130" spans="1:8" ht="25.5">
      <c r="A130" s="23"/>
      <c r="B130" s="24"/>
      <c r="C130" s="30"/>
      <c r="D130" s="30"/>
      <c r="E130" s="10" t="s">
        <v>29</v>
      </c>
      <c r="F130" s="8"/>
      <c r="G130" s="12">
        <v>0</v>
      </c>
      <c r="H130" s="8"/>
    </row>
    <row r="131" spans="1:8" ht="25.5">
      <c r="A131" s="23"/>
      <c r="B131" s="24"/>
      <c r="C131" s="30"/>
      <c r="D131" s="30"/>
      <c r="E131" s="10" t="s">
        <v>30</v>
      </c>
      <c r="F131" s="8"/>
      <c r="G131" s="12">
        <v>79.94371922144923</v>
      </c>
      <c r="H131" s="8"/>
    </row>
    <row r="132" spans="1:8" ht="12.75">
      <c r="A132" s="23"/>
      <c r="B132" s="24"/>
      <c r="C132" s="30"/>
      <c r="D132" s="30"/>
      <c r="E132" s="10" t="s">
        <v>51</v>
      </c>
      <c r="F132" s="8"/>
      <c r="G132" s="12">
        <v>0</v>
      </c>
      <c r="H132" s="8"/>
    </row>
    <row r="133" spans="1:8" ht="12.75">
      <c r="A133" s="23"/>
      <c r="B133" s="24"/>
      <c r="C133" s="30"/>
      <c r="D133" s="30"/>
      <c r="E133" s="10" t="s">
        <v>35</v>
      </c>
      <c r="F133" s="8"/>
      <c r="G133" s="12">
        <v>0.7003830219651371</v>
      </c>
      <c r="H133" s="8"/>
    </row>
    <row r="134" spans="1:8" ht="12.75">
      <c r="A134" s="23"/>
      <c r="B134" s="24"/>
      <c r="C134" s="30"/>
      <c r="D134" s="30"/>
      <c r="E134" s="10" t="s">
        <v>52</v>
      </c>
      <c r="F134" s="8"/>
      <c r="G134" s="12">
        <v>0</v>
      </c>
      <c r="H134" s="8"/>
    </row>
    <row r="135" spans="1:8" ht="12.75">
      <c r="A135" s="26"/>
      <c r="B135" s="27"/>
      <c r="C135" s="31"/>
      <c r="D135" s="31"/>
      <c r="E135" s="10" t="s">
        <v>53</v>
      </c>
      <c r="F135" s="8"/>
      <c r="G135" s="12">
        <v>102.05581177206284</v>
      </c>
      <c r="H135" s="8"/>
    </row>
    <row r="136" spans="1:8" ht="51">
      <c r="A136" s="20">
        <v>6</v>
      </c>
      <c r="B136" s="21" t="s">
        <v>81</v>
      </c>
      <c r="C136" s="29" t="s">
        <v>57</v>
      </c>
      <c r="D136" s="29" t="s">
        <v>59</v>
      </c>
      <c r="E136" s="10" t="s">
        <v>13</v>
      </c>
      <c r="F136" s="8"/>
      <c r="G136" s="12">
        <v>859.8452278589854</v>
      </c>
      <c r="H136" s="8"/>
    </row>
    <row r="137" spans="1:8" ht="12.75">
      <c r="A137" s="23"/>
      <c r="B137" s="24"/>
      <c r="C137" s="30"/>
      <c r="D137" s="30"/>
      <c r="E137" s="10" t="s">
        <v>44</v>
      </c>
      <c r="F137" s="8"/>
      <c r="G137" s="12">
        <v>396.701321034941</v>
      </c>
      <c r="H137" s="8"/>
    </row>
    <row r="138" spans="1:8" ht="25.5">
      <c r="A138" s="23"/>
      <c r="B138" s="24"/>
      <c r="C138" s="30"/>
      <c r="D138" s="30"/>
      <c r="E138" s="10" t="s">
        <v>45</v>
      </c>
      <c r="F138" s="8"/>
      <c r="G138" s="12">
        <v>9.294878058313138</v>
      </c>
      <c r="H138" s="8"/>
    </row>
    <row r="139" spans="1:8" ht="25.5">
      <c r="A139" s="23"/>
      <c r="B139" s="24"/>
      <c r="C139" s="30"/>
      <c r="D139" s="30"/>
      <c r="E139" s="10" t="s">
        <v>14</v>
      </c>
      <c r="F139" s="8"/>
      <c r="G139" s="12">
        <v>1491.5383412803876</v>
      </c>
      <c r="H139" s="8"/>
    </row>
    <row r="140" spans="1:8" ht="12.75">
      <c r="A140" s="23"/>
      <c r="B140" s="24"/>
      <c r="C140" s="30"/>
      <c r="D140" s="30"/>
      <c r="E140" s="10" t="s">
        <v>46</v>
      </c>
      <c r="F140" s="8"/>
      <c r="G140" s="12">
        <v>0</v>
      </c>
      <c r="H140" s="8"/>
    </row>
    <row r="141" spans="1:8" ht="12.75">
      <c r="A141" s="23"/>
      <c r="B141" s="24"/>
      <c r="C141" s="30"/>
      <c r="D141" s="30"/>
      <c r="E141" s="10" t="s">
        <v>15</v>
      </c>
      <c r="F141" s="8"/>
      <c r="G141" s="12">
        <v>0</v>
      </c>
      <c r="H141" s="8"/>
    </row>
    <row r="142" spans="1:8" ht="12.75">
      <c r="A142" s="23"/>
      <c r="B142" s="24"/>
      <c r="C142" s="30"/>
      <c r="D142" s="30"/>
      <c r="E142" s="10" t="s">
        <v>16</v>
      </c>
      <c r="F142" s="8"/>
      <c r="G142" s="12">
        <v>43.96935824278902</v>
      </c>
      <c r="H142" s="8"/>
    </row>
    <row r="143" spans="1:8" ht="12.75">
      <c r="A143" s="23"/>
      <c r="B143" s="24"/>
      <c r="C143" s="30"/>
      <c r="D143" s="30"/>
      <c r="E143" s="10" t="s">
        <v>47</v>
      </c>
      <c r="F143" s="8"/>
      <c r="G143" s="12">
        <v>0</v>
      </c>
      <c r="H143" s="8"/>
    </row>
    <row r="144" spans="1:8" ht="12.75">
      <c r="A144" s="23"/>
      <c r="B144" s="24"/>
      <c r="C144" s="30"/>
      <c r="D144" s="30"/>
      <c r="E144" s="10" t="s">
        <v>48</v>
      </c>
      <c r="F144" s="8"/>
      <c r="G144" s="12">
        <v>1520.3626983506604</v>
      </c>
      <c r="H144" s="8"/>
    </row>
    <row r="145" spans="1:8" ht="12.75">
      <c r="A145" s="23"/>
      <c r="B145" s="24"/>
      <c r="C145" s="30"/>
      <c r="D145" s="30"/>
      <c r="E145" s="10" t="s">
        <v>18</v>
      </c>
      <c r="F145" s="8"/>
      <c r="G145" s="12">
        <v>0</v>
      </c>
      <c r="H145" s="8"/>
    </row>
    <row r="146" spans="1:8" ht="12.75">
      <c r="A146" s="23"/>
      <c r="B146" s="24"/>
      <c r="C146" s="30"/>
      <c r="D146" s="30"/>
      <c r="E146" s="10" t="s">
        <v>19</v>
      </c>
      <c r="F146" s="8"/>
      <c r="G146" s="12">
        <v>857.8910341593057</v>
      </c>
      <c r="H146" s="8"/>
    </row>
    <row r="147" spans="1:8" ht="12.75">
      <c r="A147" s="23"/>
      <c r="B147" s="24"/>
      <c r="C147" s="30"/>
      <c r="D147" s="30"/>
      <c r="E147" s="10" t="s">
        <v>20</v>
      </c>
      <c r="F147" s="8"/>
      <c r="G147" s="12">
        <v>114.32033143125145</v>
      </c>
      <c r="H147" s="8"/>
    </row>
    <row r="148" spans="1:8" ht="12.75">
      <c r="A148" s="23"/>
      <c r="B148" s="24"/>
      <c r="C148" s="30"/>
      <c r="D148" s="30"/>
      <c r="E148" s="10" t="s">
        <v>22</v>
      </c>
      <c r="F148" s="8"/>
      <c r="G148" s="12">
        <v>354.6861564918314</v>
      </c>
      <c r="H148" s="8"/>
    </row>
    <row r="149" spans="1:8" ht="12.75">
      <c r="A149" s="23"/>
      <c r="B149" s="24"/>
      <c r="C149" s="30"/>
      <c r="D149" s="30"/>
      <c r="E149" s="10" t="s">
        <v>49</v>
      </c>
      <c r="F149" s="8"/>
      <c r="G149" s="12">
        <v>73.28226373798171</v>
      </c>
      <c r="H149" s="8"/>
    </row>
    <row r="150" spans="1:8" ht="12.75">
      <c r="A150" s="23"/>
      <c r="B150" s="24"/>
      <c r="C150" s="30"/>
      <c r="D150" s="30"/>
      <c r="E150" s="10" t="s">
        <v>50</v>
      </c>
      <c r="F150" s="8"/>
      <c r="G150" s="12">
        <v>17.09919487219573</v>
      </c>
      <c r="H150" s="8"/>
    </row>
    <row r="151" spans="1:8" ht="12.75">
      <c r="A151" s="23"/>
      <c r="B151" s="24"/>
      <c r="C151" s="30"/>
      <c r="D151" s="30"/>
      <c r="E151" s="10" t="s">
        <v>24</v>
      </c>
      <c r="F151" s="8"/>
      <c r="G151" s="12">
        <v>596.0290784022512</v>
      </c>
      <c r="H151" s="8"/>
    </row>
    <row r="152" spans="1:8" ht="25.5">
      <c r="A152" s="23"/>
      <c r="B152" s="24"/>
      <c r="C152" s="30"/>
      <c r="D152" s="30"/>
      <c r="E152" s="10" t="s">
        <v>25</v>
      </c>
      <c r="F152" s="8"/>
      <c r="G152" s="12">
        <v>0</v>
      </c>
      <c r="H152" s="8"/>
    </row>
    <row r="153" spans="1:8" ht="25.5">
      <c r="A153" s="23"/>
      <c r="B153" s="24"/>
      <c r="C153" s="30"/>
      <c r="D153" s="30"/>
      <c r="E153" s="10" t="s">
        <v>28</v>
      </c>
      <c r="F153" s="8"/>
      <c r="G153" s="12">
        <v>21.496130696474633</v>
      </c>
      <c r="H153" s="8"/>
    </row>
    <row r="154" spans="1:8" ht="25.5">
      <c r="A154" s="23"/>
      <c r="B154" s="24"/>
      <c r="C154" s="30"/>
      <c r="D154" s="30"/>
      <c r="E154" s="10" t="s">
        <v>29</v>
      </c>
      <c r="F154" s="8"/>
      <c r="G154" s="12">
        <v>0</v>
      </c>
      <c r="H154" s="8"/>
    </row>
    <row r="155" spans="1:8" ht="25.5">
      <c r="A155" s="23"/>
      <c r="B155" s="24"/>
      <c r="C155" s="30"/>
      <c r="D155" s="30"/>
      <c r="E155" s="10" t="s">
        <v>30</v>
      </c>
      <c r="F155" s="8"/>
      <c r="G155" s="12">
        <v>390.35019151098254</v>
      </c>
      <c r="H155" s="8"/>
    </row>
    <row r="156" spans="1:8" ht="12.75">
      <c r="A156" s="23"/>
      <c r="B156" s="24"/>
      <c r="C156" s="30"/>
      <c r="D156" s="30"/>
      <c r="E156" s="10" t="s">
        <v>51</v>
      </c>
      <c r="F156" s="8"/>
      <c r="G156" s="12">
        <v>0</v>
      </c>
      <c r="H156" s="8"/>
    </row>
    <row r="157" spans="1:8" ht="12.75">
      <c r="A157" s="23"/>
      <c r="B157" s="24"/>
      <c r="C157" s="30"/>
      <c r="D157" s="30"/>
      <c r="E157" s="10" t="s">
        <v>35</v>
      </c>
      <c r="F157" s="8"/>
      <c r="G157" s="12">
        <v>3.419838974439146</v>
      </c>
      <c r="H157" s="8"/>
    </row>
    <row r="158" spans="1:8" ht="12.75">
      <c r="A158" s="23"/>
      <c r="B158" s="24"/>
      <c r="C158" s="30"/>
      <c r="D158" s="30"/>
      <c r="E158" s="10" t="s">
        <v>52</v>
      </c>
      <c r="F158" s="8"/>
      <c r="G158" s="12">
        <v>0</v>
      </c>
      <c r="H158" s="8"/>
    </row>
    <row r="159" spans="1:8" ht="12.75">
      <c r="A159" s="26"/>
      <c r="B159" s="27"/>
      <c r="C159" s="31"/>
      <c r="D159" s="31"/>
      <c r="E159" s="10" t="s">
        <v>53</v>
      </c>
      <c r="F159" s="8"/>
      <c r="G159" s="12">
        <v>498.3193934182756</v>
      </c>
      <c r="H159" s="8"/>
    </row>
    <row r="160" spans="1:8" ht="51">
      <c r="A160" s="20">
        <v>7</v>
      </c>
      <c r="B160" s="21" t="s">
        <v>82</v>
      </c>
      <c r="C160" s="29" t="s">
        <v>57</v>
      </c>
      <c r="D160" s="29" t="s">
        <v>60</v>
      </c>
      <c r="E160" s="10" t="s">
        <v>13</v>
      </c>
      <c r="F160" s="8"/>
      <c r="G160" s="12">
        <v>2175.7523645743763</v>
      </c>
      <c r="H160" s="8"/>
    </row>
    <row r="161" spans="1:8" ht="12.75">
      <c r="A161" s="23"/>
      <c r="B161" s="24"/>
      <c r="C161" s="30"/>
      <c r="D161" s="30"/>
      <c r="E161" s="10" t="s">
        <v>44</v>
      </c>
      <c r="F161" s="8"/>
      <c r="G161" s="12">
        <v>1003.8130227468146</v>
      </c>
      <c r="H161" s="8"/>
    </row>
    <row r="162" spans="1:8" ht="25.5">
      <c r="A162" s="23"/>
      <c r="B162" s="24"/>
      <c r="C162" s="30"/>
      <c r="D162" s="30"/>
      <c r="E162" s="10" t="s">
        <v>45</v>
      </c>
      <c r="F162" s="8"/>
      <c r="G162" s="12">
        <v>23.519759438755564</v>
      </c>
      <c r="H162" s="8"/>
    </row>
    <row r="163" spans="1:8" ht="25.5">
      <c r="A163" s="23"/>
      <c r="B163" s="24"/>
      <c r="C163" s="30"/>
      <c r="D163" s="30"/>
      <c r="E163" s="10" t="s">
        <v>14</v>
      </c>
      <c r="F163" s="8"/>
      <c r="G163" s="12">
        <v>3774.188618775893</v>
      </c>
      <c r="H163" s="8"/>
    </row>
    <row r="164" spans="1:8" ht="12.75">
      <c r="A164" s="23"/>
      <c r="B164" s="24"/>
      <c r="C164" s="30"/>
      <c r="D164" s="30"/>
      <c r="E164" s="10" t="s">
        <v>46</v>
      </c>
      <c r="F164" s="8"/>
      <c r="G164" s="12">
        <v>0</v>
      </c>
      <c r="H164" s="8"/>
    </row>
    <row r="165" spans="1:8" ht="12.75">
      <c r="A165" s="23"/>
      <c r="B165" s="24"/>
      <c r="C165" s="30"/>
      <c r="D165" s="30"/>
      <c r="E165" s="10" t="s">
        <v>15</v>
      </c>
      <c r="F165" s="8"/>
      <c r="G165" s="12">
        <v>0</v>
      </c>
      <c r="H165" s="8"/>
    </row>
    <row r="166" spans="1:8" ht="12.75">
      <c r="A166" s="23"/>
      <c r="B166" s="24"/>
      <c r="C166" s="30"/>
      <c r="D166" s="30"/>
      <c r="E166" s="10" t="s">
        <v>16</v>
      </c>
      <c r="F166" s="8"/>
      <c r="G166" s="12">
        <v>111.26006409755333</v>
      </c>
      <c r="H166" s="8"/>
    </row>
    <row r="167" spans="1:8" ht="12.75">
      <c r="A167" s="23"/>
      <c r="B167" s="24"/>
      <c r="C167" s="30"/>
      <c r="D167" s="30"/>
      <c r="E167" s="10" t="s">
        <v>47</v>
      </c>
      <c r="F167" s="8"/>
      <c r="G167" s="12">
        <v>0</v>
      </c>
      <c r="H167" s="8"/>
    </row>
    <row r="168" spans="1:8" ht="12.75">
      <c r="A168" s="23"/>
      <c r="B168" s="24"/>
      <c r="C168" s="30"/>
      <c r="D168" s="30"/>
      <c r="E168" s="10" t="s">
        <v>48</v>
      </c>
      <c r="F168" s="8"/>
      <c r="G168" s="12">
        <v>3847.1257719065106</v>
      </c>
      <c r="H168" s="8"/>
    </row>
    <row r="169" spans="1:8" ht="12.75">
      <c r="A169" s="23"/>
      <c r="B169" s="24"/>
      <c r="C169" s="30"/>
      <c r="D169" s="30"/>
      <c r="E169" s="10" t="s">
        <v>18</v>
      </c>
      <c r="F169" s="8"/>
      <c r="G169" s="12">
        <v>0</v>
      </c>
      <c r="H169" s="8"/>
    </row>
    <row r="170" spans="1:8" ht="12.75">
      <c r="A170" s="23"/>
      <c r="B170" s="24"/>
      <c r="C170" s="30"/>
      <c r="D170" s="30"/>
      <c r="E170" s="10" t="s">
        <v>19</v>
      </c>
      <c r="F170" s="8"/>
      <c r="G170" s="12">
        <v>2170.807472836707</v>
      </c>
      <c r="H170" s="8"/>
    </row>
    <row r="171" spans="1:8" ht="12.75">
      <c r="A171" s="23"/>
      <c r="B171" s="24"/>
      <c r="C171" s="30"/>
      <c r="D171" s="30"/>
      <c r="E171" s="10" t="s">
        <v>20</v>
      </c>
      <c r="F171" s="8"/>
      <c r="G171" s="12">
        <v>289.27616665363865</v>
      </c>
      <c r="H171" s="8"/>
    </row>
    <row r="172" spans="1:8" ht="12.75">
      <c r="A172" s="23"/>
      <c r="B172" s="24"/>
      <c r="C172" s="30"/>
      <c r="D172" s="30"/>
      <c r="E172" s="10" t="s">
        <v>22</v>
      </c>
      <c r="F172" s="8"/>
      <c r="G172" s="12">
        <v>897.4978503869302</v>
      </c>
      <c r="H172" s="8"/>
    </row>
    <row r="173" spans="1:8" ht="12.75">
      <c r="A173" s="23"/>
      <c r="B173" s="24"/>
      <c r="C173" s="30"/>
      <c r="D173" s="30"/>
      <c r="E173" s="10" t="s">
        <v>49</v>
      </c>
      <c r="F173" s="8"/>
      <c r="G173" s="12">
        <v>185.4334401625889</v>
      </c>
      <c r="H173" s="8"/>
    </row>
    <row r="174" spans="1:8" ht="12.75">
      <c r="A174" s="23"/>
      <c r="B174" s="24"/>
      <c r="C174" s="30"/>
      <c r="D174" s="30"/>
      <c r="E174" s="10" t="s">
        <v>50</v>
      </c>
      <c r="F174" s="8"/>
      <c r="G174" s="12">
        <v>43.26780270460407</v>
      </c>
      <c r="H174" s="8"/>
    </row>
    <row r="175" spans="1:8" ht="12.75">
      <c r="A175" s="23"/>
      <c r="B175" s="24"/>
      <c r="C175" s="30"/>
      <c r="D175" s="30"/>
      <c r="E175" s="10" t="s">
        <v>24</v>
      </c>
      <c r="F175" s="8"/>
      <c r="G175" s="12">
        <v>1508.1919799890563</v>
      </c>
      <c r="H175" s="8"/>
    </row>
    <row r="176" spans="1:8" ht="25.5">
      <c r="A176" s="23"/>
      <c r="B176" s="24"/>
      <c r="C176" s="30"/>
      <c r="D176" s="30"/>
      <c r="E176" s="10" t="s">
        <v>25</v>
      </c>
      <c r="F176" s="8"/>
      <c r="G176" s="12">
        <v>0</v>
      </c>
      <c r="H176" s="8"/>
    </row>
    <row r="177" spans="1:8" ht="25.5">
      <c r="A177" s="23"/>
      <c r="B177" s="24"/>
      <c r="C177" s="30"/>
      <c r="D177" s="30"/>
      <c r="E177" s="10" t="s">
        <v>28</v>
      </c>
      <c r="F177" s="8"/>
      <c r="G177" s="12">
        <v>54.39380911435941</v>
      </c>
      <c r="H177" s="8"/>
    </row>
    <row r="178" spans="1:8" ht="25.5">
      <c r="A178" s="23"/>
      <c r="B178" s="24"/>
      <c r="C178" s="30"/>
      <c r="D178" s="30"/>
      <c r="E178" s="10" t="s">
        <v>29</v>
      </c>
      <c r="F178" s="8"/>
      <c r="G178" s="12">
        <v>0</v>
      </c>
      <c r="H178" s="8"/>
    </row>
    <row r="179" spans="1:8" ht="25.5">
      <c r="A179" s="23"/>
      <c r="B179" s="24"/>
      <c r="C179" s="30"/>
      <c r="D179" s="30"/>
      <c r="E179" s="10" t="s">
        <v>30</v>
      </c>
      <c r="F179" s="8"/>
      <c r="G179" s="12">
        <v>987.7421245993902</v>
      </c>
      <c r="H179" s="8"/>
    </row>
    <row r="180" spans="1:8" ht="12.75">
      <c r="A180" s="23"/>
      <c r="B180" s="24"/>
      <c r="C180" s="30"/>
      <c r="D180" s="30"/>
      <c r="E180" s="10" t="s">
        <v>51</v>
      </c>
      <c r="F180" s="8"/>
      <c r="G180" s="12">
        <v>0</v>
      </c>
      <c r="H180" s="8"/>
    </row>
    <row r="181" spans="1:8" ht="12.75">
      <c r="A181" s="23"/>
      <c r="B181" s="24"/>
      <c r="C181" s="30"/>
      <c r="D181" s="30"/>
      <c r="E181" s="10" t="s">
        <v>35</v>
      </c>
      <c r="F181" s="8"/>
      <c r="G181" s="12">
        <v>8.653560540920815</v>
      </c>
      <c r="H181" s="8"/>
    </row>
    <row r="182" spans="1:8" ht="12.75">
      <c r="A182" s="23"/>
      <c r="B182" s="24"/>
      <c r="C182" s="30"/>
      <c r="D182" s="30"/>
      <c r="E182" s="10" t="s">
        <v>52</v>
      </c>
      <c r="F182" s="8"/>
      <c r="G182" s="12">
        <v>0</v>
      </c>
      <c r="H182" s="8"/>
    </row>
    <row r="183" spans="1:8" ht="12.75">
      <c r="A183" s="26"/>
      <c r="B183" s="27"/>
      <c r="C183" s="31"/>
      <c r="D183" s="31"/>
      <c r="E183" s="10" t="s">
        <v>53</v>
      </c>
      <c r="F183" s="8"/>
      <c r="G183" s="12">
        <v>1260.9473931056045</v>
      </c>
      <c r="H183" s="8"/>
    </row>
    <row r="184" spans="1:8" ht="51">
      <c r="A184" s="20">
        <v>8</v>
      </c>
      <c r="B184" s="21" t="s">
        <v>83</v>
      </c>
      <c r="C184" s="29" t="s">
        <v>61</v>
      </c>
      <c r="D184" s="29" t="s">
        <v>62</v>
      </c>
      <c r="E184" s="10" t="s">
        <v>13</v>
      </c>
      <c r="F184" s="8"/>
      <c r="G184" s="12">
        <v>4498.7102321582115</v>
      </c>
      <c r="H184" s="8"/>
    </row>
    <row r="185" spans="1:8" ht="12.75">
      <c r="A185" s="23"/>
      <c r="B185" s="24"/>
      <c r="C185" s="30"/>
      <c r="D185" s="30"/>
      <c r="E185" s="10" t="s">
        <v>44</v>
      </c>
      <c r="F185" s="8"/>
      <c r="G185" s="12">
        <v>2075.541311654811</v>
      </c>
      <c r="H185" s="8"/>
    </row>
    <row r="186" spans="1:8" ht="25.5">
      <c r="A186" s="23"/>
      <c r="B186" s="24"/>
      <c r="C186" s="30"/>
      <c r="D186" s="30"/>
      <c r="E186" s="10" t="s">
        <v>45</v>
      </c>
      <c r="F186" s="8"/>
      <c r="G186" s="12">
        <v>48.63080200109434</v>
      </c>
      <c r="H186" s="8"/>
    </row>
    <row r="187" spans="1:8" ht="25.5">
      <c r="A187" s="23"/>
      <c r="B187" s="24"/>
      <c r="C187" s="30"/>
      <c r="D187" s="30"/>
      <c r="E187" s="10" t="s">
        <v>14</v>
      </c>
      <c r="F187" s="8"/>
      <c r="G187" s="12">
        <v>7803.728601578989</v>
      </c>
      <c r="H187" s="8"/>
    </row>
    <row r="188" spans="1:8" ht="12.75">
      <c r="A188" s="23"/>
      <c r="B188" s="24"/>
      <c r="C188" s="30"/>
      <c r="D188" s="30"/>
      <c r="E188" s="10" t="s">
        <v>46</v>
      </c>
      <c r="F188" s="8"/>
      <c r="G188" s="12">
        <v>0</v>
      </c>
      <c r="H188" s="8"/>
    </row>
    <row r="189" spans="1:8" ht="12.75">
      <c r="A189" s="23"/>
      <c r="B189" s="24"/>
      <c r="C189" s="30"/>
      <c r="D189" s="30"/>
      <c r="E189" s="10" t="s">
        <v>15</v>
      </c>
      <c r="F189" s="8"/>
      <c r="G189" s="12">
        <v>0</v>
      </c>
      <c r="H189" s="8"/>
    </row>
    <row r="190" spans="1:8" ht="12.75">
      <c r="A190" s="23"/>
      <c r="B190" s="24"/>
      <c r="C190" s="30"/>
      <c r="D190" s="30"/>
      <c r="E190" s="10" t="s">
        <v>16</v>
      </c>
      <c r="F190" s="8"/>
      <c r="G190" s="12">
        <v>230.04768232627217</v>
      </c>
      <c r="H190" s="8"/>
    </row>
    <row r="191" spans="1:8" ht="12.75">
      <c r="A191" s="23"/>
      <c r="B191" s="24"/>
      <c r="C191" s="30"/>
      <c r="D191" s="30"/>
      <c r="E191" s="10" t="s">
        <v>47</v>
      </c>
      <c r="F191" s="8"/>
      <c r="G191" s="12">
        <v>0</v>
      </c>
      <c r="H191" s="8"/>
    </row>
    <row r="192" spans="1:8" ht="12.75">
      <c r="A192" s="23"/>
      <c r="B192" s="24"/>
      <c r="C192" s="30"/>
      <c r="D192" s="30"/>
      <c r="E192" s="10" t="s">
        <v>48</v>
      </c>
      <c r="F192" s="8"/>
      <c r="G192" s="12">
        <v>7954.537637770655</v>
      </c>
      <c r="H192" s="8"/>
    </row>
    <row r="193" spans="1:8" ht="12.75">
      <c r="A193" s="23"/>
      <c r="B193" s="24"/>
      <c r="C193" s="30"/>
      <c r="D193" s="30"/>
      <c r="E193" s="10" t="s">
        <v>18</v>
      </c>
      <c r="F193" s="8"/>
      <c r="G193" s="12">
        <v>0</v>
      </c>
      <c r="H193" s="8"/>
    </row>
    <row r="194" spans="1:8" ht="12.75">
      <c r="A194" s="23"/>
      <c r="B194" s="24"/>
      <c r="C194" s="30"/>
      <c r="D194" s="30"/>
      <c r="E194" s="10" t="s">
        <v>19</v>
      </c>
      <c r="F194" s="8"/>
      <c r="G194" s="12">
        <v>4488.4858907214875</v>
      </c>
      <c r="H194" s="8"/>
    </row>
    <row r="195" spans="1:8" ht="12.75">
      <c r="A195" s="23"/>
      <c r="B195" s="24"/>
      <c r="C195" s="30"/>
      <c r="D195" s="30"/>
      <c r="E195" s="10" t="s">
        <v>20</v>
      </c>
      <c r="F195" s="8"/>
      <c r="G195" s="12">
        <v>598.1239740483076</v>
      </c>
      <c r="H195" s="8"/>
    </row>
    <row r="196" spans="1:8" ht="12.75">
      <c r="A196" s="23"/>
      <c r="B196" s="24"/>
      <c r="C196" s="30"/>
      <c r="D196" s="30"/>
      <c r="E196" s="10" t="s">
        <v>22</v>
      </c>
      <c r="F196" s="8"/>
      <c r="G196" s="12">
        <v>1855.717970765262</v>
      </c>
      <c r="H196" s="8"/>
    </row>
    <row r="197" spans="1:8" ht="12.75">
      <c r="A197" s="23"/>
      <c r="B197" s="24"/>
      <c r="C197" s="30"/>
      <c r="D197" s="30"/>
      <c r="E197" s="10" t="s">
        <v>49</v>
      </c>
      <c r="F197" s="8"/>
      <c r="G197" s="12">
        <v>383.4128038771203</v>
      </c>
      <c r="H197" s="8"/>
    </row>
    <row r="198" spans="1:8" ht="12.75">
      <c r="A198" s="23"/>
      <c r="B198" s="24"/>
      <c r="C198" s="30"/>
      <c r="D198" s="30"/>
      <c r="E198" s="10" t="s">
        <v>50</v>
      </c>
      <c r="F198" s="8"/>
      <c r="G198" s="12">
        <v>89.46298757132807</v>
      </c>
      <c r="H198" s="8"/>
    </row>
    <row r="199" spans="1:8" ht="12.75">
      <c r="A199" s="23"/>
      <c r="B199" s="24"/>
      <c r="C199" s="30"/>
      <c r="D199" s="30"/>
      <c r="E199" s="10" t="s">
        <v>24</v>
      </c>
      <c r="F199" s="8"/>
      <c r="G199" s="12">
        <v>3118.4241382005785</v>
      </c>
      <c r="H199" s="8"/>
    </row>
    <row r="200" spans="1:8" ht="25.5">
      <c r="A200" s="23"/>
      <c r="B200" s="24"/>
      <c r="C200" s="30"/>
      <c r="D200" s="30"/>
      <c r="E200" s="10" t="s">
        <v>25</v>
      </c>
      <c r="F200" s="8"/>
      <c r="G200" s="12">
        <v>0</v>
      </c>
      <c r="H200" s="8"/>
    </row>
    <row r="201" spans="1:8" ht="25.5">
      <c r="A201" s="23"/>
      <c r="B201" s="24"/>
      <c r="C201" s="30"/>
      <c r="D201" s="30"/>
      <c r="E201" s="10" t="s">
        <v>28</v>
      </c>
      <c r="F201" s="8"/>
      <c r="G201" s="12">
        <v>112.46775580395528</v>
      </c>
      <c r="H201" s="8"/>
    </row>
    <row r="202" spans="1:8" ht="25.5">
      <c r="A202" s="23"/>
      <c r="B202" s="24"/>
      <c r="C202" s="30"/>
      <c r="D202" s="30"/>
      <c r="E202" s="10" t="s">
        <v>29</v>
      </c>
      <c r="F202" s="8"/>
      <c r="G202" s="12">
        <v>0</v>
      </c>
      <c r="H202" s="8"/>
    </row>
    <row r="203" spans="1:8" ht="25.5">
      <c r="A203" s="23"/>
      <c r="B203" s="24"/>
      <c r="C203" s="30"/>
      <c r="D203" s="30"/>
      <c r="E203" s="10" t="s">
        <v>30</v>
      </c>
      <c r="F203" s="8"/>
      <c r="G203" s="12">
        <v>2042.3122019854607</v>
      </c>
      <c r="H203" s="8"/>
    </row>
    <row r="204" spans="1:8" ht="12.75">
      <c r="A204" s="23"/>
      <c r="B204" s="24"/>
      <c r="C204" s="30"/>
      <c r="D204" s="30"/>
      <c r="E204" s="10" t="s">
        <v>51</v>
      </c>
      <c r="F204" s="8"/>
      <c r="G204" s="12">
        <v>0</v>
      </c>
      <c r="H204" s="8"/>
    </row>
    <row r="205" spans="1:8" ht="12.75">
      <c r="A205" s="23"/>
      <c r="B205" s="24"/>
      <c r="C205" s="30"/>
      <c r="D205" s="30"/>
      <c r="E205" s="10" t="s">
        <v>35</v>
      </c>
      <c r="F205" s="8"/>
      <c r="G205" s="12">
        <v>17.892597514265614</v>
      </c>
      <c r="H205" s="8"/>
    </row>
    <row r="206" spans="1:8" ht="12.75">
      <c r="A206" s="23"/>
      <c r="B206" s="24"/>
      <c r="C206" s="30"/>
      <c r="D206" s="30"/>
      <c r="E206" s="10" t="s">
        <v>52</v>
      </c>
      <c r="F206" s="8"/>
      <c r="G206" s="12">
        <v>0</v>
      </c>
      <c r="H206" s="8"/>
    </row>
    <row r="207" spans="1:8" ht="12.75">
      <c r="A207" s="26"/>
      <c r="B207" s="27"/>
      <c r="C207" s="31"/>
      <c r="D207" s="31"/>
      <c r="E207" s="10" t="s">
        <v>53</v>
      </c>
      <c r="F207" s="8"/>
      <c r="G207" s="12">
        <v>2607.2070663644176</v>
      </c>
      <c r="H207" s="8"/>
    </row>
    <row r="208" spans="1:8" ht="51">
      <c r="A208" s="20">
        <v>9</v>
      </c>
      <c r="B208" s="21" t="s">
        <v>84</v>
      </c>
      <c r="C208" s="29" t="s">
        <v>63</v>
      </c>
      <c r="D208" s="29" t="s">
        <v>64</v>
      </c>
      <c r="E208" s="10" t="s">
        <v>13</v>
      </c>
      <c r="F208" s="8"/>
      <c r="G208" s="12">
        <v>1316.5950128976783</v>
      </c>
      <c r="H208" s="8"/>
    </row>
    <row r="209" spans="1:8" ht="12.75">
      <c r="A209" s="23"/>
      <c r="B209" s="24"/>
      <c r="C209" s="30"/>
      <c r="D209" s="30"/>
      <c r="E209" s="10" t="s">
        <v>44</v>
      </c>
      <c r="F209" s="8"/>
      <c r="G209" s="12">
        <v>607.4290627687016</v>
      </c>
      <c r="H209" s="8"/>
    </row>
    <row r="210" spans="1:8" ht="25.5">
      <c r="A210" s="23"/>
      <c r="B210" s="24"/>
      <c r="C210" s="30"/>
      <c r="D210" s="30"/>
      <c r="E210" s="10" t="s">
        <v>45</v>
      </c>
      <c r="F210" s="8"/>
      <c r="G210" s="12">
        <v>14.232317282889078</v>
      </c>
      <c r="H210" s="8"/>
    </row>
    <row r="211" spans="1:8" ht="25.5">
      <c r="A211" s="23"/>
      <c r="B211" s="24"/>
      <c r="C211" s="30"/>
      <c r="D211" s="30"/>
      <c r="E211" s="10" t="s">
        <v>14</v>
      </c>
      <c r="F211" s="8"/>
      <c r="G211" s="12">
        <v>2283.8435081685293</v>
      </c>
      <c r="H211" s="8"/>
    </row>
    <row r="212" spans="1:8" ht="12.75">
      <c r="A212" s="23"/>
      <c r="B212" s="24"/>
      <c r="C212" s="30"/>
      <c r="D212" s="30"/>
      <c r="E212" s="10" t="s">
        <v>46</v>
      </c>
      <c r="F212" s="8"/>
      <c r="G212" s="12">
        <v>0</v>
      </c>
      <c r="H212" s="8"/>
    </row>
    <row r="213" spans="1:8" ht="12.75">
      <c r="A213" s="23"/>
      <c r="B213" s="24"/>
      <c r="C213" s="30"/>
      <c r="D213" s="30"/>
      <c r="E213" s="10" t="s">
        <v>15</v>
      </c>
      <c r="F213" s="8"/>
      <c r="G213" s="12">
        <v>0</v>
      </c>
      <c r="H213" s="8"/>
    </row>
    <row r="214" spans="1:8" ht="12.75">
      <c r="A214" s="23"/>
      <c r="B214" s="24"/>
      <c r="C214" s="30"/>
      <c r="D214" s="30"/>
      <c r="E214" s="10" t="s">
        <v>16</v>
      </c>
      <c r="F214" s="8"/>
      <c r="G214" s="12">
        <v>67.32588134135854</v>
      </c>
      <c r="H214" s="8"/>
    </row>
    <row r="215" spans="1:8" ht="12.75">
      <c r="A215" s="23"/>
      <c r="B215" s="24"/>
      <c r="C215" s="30"/>
      <c r="D215" s="30"/>
      <c r="E215" s="10" t="s">
        <v>47</v>
      </c>
      <c r="F215" s="8"/>
      <c r="G215" s="12">
        <v>0</v>
      </c>
      <c r="H215" s="8"/>
    </row>
    <row r="216" spans="1:8" ht="12.75">
      <c r="A216" s="23"/>
      <c r="B216" s="24"/>
      <c r="C216" s="30"/>
      <c r="D216" s="30"/>
      <c r="E216" s="10" t="s">
        <v>48</v>
      </c>
      <c r="F216" s="8"/>
      <c r="G216" s="12">
        <v>2327.9793637145312</v>
      </c>
      <c r="H216" s="8"/>
    </row>
    <row r="217" spans="1:8" ht="12.75">
      <c r="A217" s="23"/>
      <c r="B217" s="24"/>
      <c r="C217" s="30"/>
      <c r="D217" s="30"/>
      <c r="E217" s="10" t="s">
        <v>18</v>
      </c>
      <c r="F217" s="8"/>
      <c r="G217" s="12">
        <v>0</v>
      </c>
      <c r="H217" s="8"/>
    </row>
    <row r="218" spans="1:8" ht="12.75">
      <c r="A218" s="23"/>
      <c r="B218" s="24"/>
      <c r="C218" s="30"/>
      <c r="D218" s="30"/>
      <c r="E218" s="10" t="s">
        <v>19</v>
      </c>
      <c r="F218" s="8"/>
      <c r="G218" s="12">
        <v>1313.6027515047288</v>
      </c>
      <c r="H218" s="8"/>
    </row>
    <row r="219" spans="1:8" ht="12.75">
      <c r="A219" s="23"/>
      <c r="B219" s="24"/>
      <c r="C219" s="30"/>
      <c r="D219" s="30"/>
      <c r="E219" s="10" t="s">
        <v>20</v>
      </c>
      <c r="F219" s="8"/>
      <c r="G219" s="12">
        <v>175.0472914875322</v>
      </c>
      <c r="H219" s="8"/>
    </row>
    <row r="220" spans="1:8" ht="12.75">
      <c r="A220" s="23"/>
      <c r="B220" s="24"/>
      <c r="C220" s="30"/>
      <c r="D220" s="30"/>
      <c r="E220" s="10" t="s">
        <v>22</v>
      </c>
      <c r="F220" s="8"/>
      <c r="G220" s="12">
        <v>543.0954428202923</v>
      </c>
      <c r="H220" s="8"/>
    </row>
    <row r="221" spans="1:8" ht="12.75">
      <c r="A221" s="23"/>
      <c r="B221" s="24"/>
      <c r="C221" s="30"/>
      <c r="D221" s="30"/>
      <c r="E221" s="10" t="s">
        <v>49</v>
      </c>
      <c r="F221" s="8"/>
      <c r="G221" s="12">
        <v>112.20980223559759</v>
      </c>
      <c r="H221" s="8"/>
    </row>
    <row r="222" spans="1:8" ht="12.75">
      <c r="A222" s="23"/>
      <c r="B222" s="24"/>
      <c r="C222" s="30"/>
      <c r="D222" s="30"/>
      <c r="E222" s="10" t="s">
        <v>50</v>
      </c>
      <c r="F222" s="8"/>
      <c r="G222" s="12">
        <v>26.182287188306102</v>
      </c>
      <c r="H222" s="8"/>
    </row>
    <row r="223" spans="1:8" ht="12.75">
      <c r="A223" s="23"/>
      <c r="B223" s="24"/>
      <c r="C223" s="30"/>
      <c r="D223" s="30"/>
      <c r="E223" s="10" t="s">
        <v>24</v>
      </c>
      <c r="F223" s="8"/>
      <c r="G223" s="12">
        <v>912.639724849527</v>
      </c>
      <c r="H223" s="8"/>
    </row>
    <row r="224" spans="1:8" ht="25.5">
      <c r="A224" s="23"/>
      <c r="B224" s="24"/>
      <c r="C224" s="30"/>
      <c r="D224" s="30"/>
      <c r="E224" s="10" t="s">
        <v>25</v>
      </c>
      <c r="F224" s="8"/>
      <c r="G224" s="12">
        <v>0</v>
      </c>
      <c r="H224" s="8"/>
    </row>
    <row r="225" spans="1:8" ht="25.5">
      <c r="A225" s="23"/>
      <c r="B225" s="24"/>
      <c r="C225" s="30"/>
      <c r="D225" s="30"/>
      <c r="E225" s="10" t="s">
        <v>28</v>
      </c>
      <c r="F225" s="8"/>
      <c r="G225" s="12">
        <v>32.91487532244196</v>
      </c>
      <c r="H225" s="8"/>
    </row>
    <row r="226" spans="1:8" ht="25.5">
      <c r="A226" s="23"/>
      <c r="B226" s="24"/>
      <c r="C226" s="30"/>
      <c r="D226" s="30"/>
      <c r="E226" s="10" t="s">
        <v>29</v>
      </c>
      <c r="F226" s="8"/>
      <c r="G226" s="12">
        <v>0</v>
      </c>
      <c r="H226" s="8"/>
    </row>
    <row r="227" spans="1:8" ht="25.5">
      <c r="A227" s="23"/>
      <c r="B227" s="24"/>
      <c r="C227" s="30"/>
      <c r="D227" s="30"/>
      <c r="E227" s="10" t="s">
        <v>30</v>
      </c>
      <c r="F227" s="8"/>
      <c r="G227" s="12">
        <v>597.7042132416165</v>
      </c>
      <c r="H227" s="8"/>
    </row>
    <row r="228" spans="1:8" ht="12.75">
      <c r="A228" s="23"/>
      <c r="B228" s="24"/>
      <c r="C228" s="30"/>
      <c r="D228" s="30"/>
      <c r="E228" s="10" t="s">
        <v>51</v>
      </c>
      <c r="F228" s="8"/>
      <c r="G228" s="12">
        <v>0</v>
      </c>
      <c r="H228" s="8"/>
    </row>
    <row r="229" spans="1:8" ht="12.75">
      <c r="A229" s="23"/>
      <c r="B229" s="24"/>
      <c r="C229" s="30"/>
      <c r="D229" s="30"/>
      <c r="E229" s="10" t="s">
        <v>35</v>
      </c>
      <c r="F229" s="8"/>
      <c r="G229" s="12">
        <v>5.23645743766122</v>
      </c>
      <c r="H229" s="8"/>
    </row>
    <row r="230" spans="1:8" ht="12.75">
      <c r="A230" s="23"/>
      <c r="B230" s="24"/>
      <c r="C230" s="30"/>
      <c r="D230" s="30"/>
      <c r="E230" s="10" t="s">
        <v>52</v>
      </c>
      <c r="F230" s="8"/>
      <c r="G230" s="12">
        <v>0</v>
      </c>
      <c r="H230" s="8"/>
    </row>
    <row r="231" spans="1:8" ht="12.75">
      <c r="A231" s="26"/>
      <c r="B231" s="27"/>
      <c r="C231" s="31"/>
      <c r="D231" s="31"/>
      <c r="E231" s="10" t="s">
        <v>53</v>
      </c>
      <c r="F231" s="8"/>
      <c r="G231" s="12">
        <v>763.0266552020635</v>
      </c>
      <c r="H231" s="8"/>
    </row>
    <row r="232" spans="1:8" ht="51">
      <c r="A232" s="20">
        <v>10</v>
      </c>
      <c r="B232" s="21" t="s">
        <v>85</v>
      </c>
      <c r="C232" s="29" t="s">
        <v>63</v>
      </c>
      <c r="D232" s="29" t="s">
        <v>65</v>
      </c>
      <c r="E232" s="10" t="s">
        <v>13</v>
      </c>
      <c r="F232" s="8"/>
      <c r="G232" s="12">
        <v>412.72570937231296</v>
      </c>
      <c r="H232" s="8"/>
    </row>
    <row r="233" spans="1:8" ht="12.75">
      <c r="A233" s="23"/>
      <c r="B233" s="24"/>
      <c r="C233" s="30"/>
      <c r="D233" s="30"/>
      <c r="E233" s="10" t="s">
        <v>44</v>
      </c>
      <c r="F233" s="8"/>
      <c r="G233" s="12">
        <v>190.41663409677167</v>
      </c>
      <c r="H233" s="8"/>
    </row>
    <row r="234" spans="1:8" ht="25.5">
      <c r="A234" s="23"/>
      <c r="B234" s="24"/>
      <c r="C234" s="30"/>
      <c r="D234" s="30"/>
      <c r="E234" s="10" t="s">
        <v>45</v>
      </c>
      <c r="F234" s="8"/>
      <c r="G234" s="12">
        <v>4.4615414679903065</v>
      </c>
      <c r="H234" s="8"/>
    </row>
    <row r="235" spans="1:8" ht="25.5">
      <c r="A235" s="23"/>
      <c r="B235" s="24"/>
      <c r="C235" s="30"/>
      <c r="D235" s="30"/>
      <c r="E235" s="10" t="s">
        <v>14</v>
      </c>
      <c r="F235" s="8"/>
      <c r="G235" s="12">
        <v>715.9384038145861</v>
      </c>
      <c r="H235" s="8"/>
    </row>
    <row r="236" spans="1:8" ht="12.75">
      <c r="A236" s="23"/>
      <c r="B236" s="24"/>
      <c r="C236" s="30"/>
      <c r="D236" s="30"/>
      <c r="E236" s="10" t="s">
        <v>46</v>
      </c>
      <c r="F236" s="8"/>
      <c r="G236" s="12">
        <v>0</v>
      </c>
      <c r="H236" s="8"/>
    </row>
    <row r="237" spans="1:8" ht="12.75">
      <c r="A237" s="23"/>
      <c r="B237" s="24"/>
      <c r="C237" s="30"/>
      <c r="D237" s="30"/>
      <c r="E237" s="10" t="s">
        <v>15</v>
      </c>
      <c r="F237" s="8"/>
      <c r="G237" s="12">
        <v>0</v>
      </c>
      <c r="H237" s="8"/>
    </row>
    <row r="238" spans="1:8" ht="12.75">
      <c r="A238" s="23"/>
      <c r="B238" s="24"/>
      <c r="C238" s="30"/>
      <c r="D238" s="30"/>
      <c r="E238" s="10" t="s">
        <v>16</v>
      </c>
      <c r="F238" s="8"/>
      <c r="G238" s="12">
        <v>21.10529195653873</v>
      </c>
      <c r="H238" s="8"/>
    </row>
    <row r="239" spans="1:8" ht="12.75">
      <c r="A239" s="23"/>
      <c r="B239" s="24"/>
      <c r="C239" s="30"/>
      <c r="D239" s="30"/>
      <c r="E239" s="10" t="s">
        <v>47</v>
      </c>
      <c r="F239" s="8"/>
      <c r="G239" s="12">
        <v>0</v>
      </c>
      <c r="H239" s="8"/>
    </row>
    <row r="240" spans="1:8" ht="12.75">
      <c r="A240" s="23"/>
      <c r="B240" s="24"/>
      <c r="C240" s="30"/>
      <c r="D240" s="30"/>
      <c r="E240" s="10" t="s">
        <v>48</v>
      </c>
      <c r="F240" s="8"/>
      <c r="G240" s="12">
        <v>729.7740952083169</v>
      </c>
      <c r="H240" s="8"/>
    </row>
    <row r="241" spans="1:8" ht="12.75">
      <c r="A241" s="23"/>
      <c r="B241" s="24"/>
      <c r="C241" s="30"/>
      <c r="D241" s="30"/>
      <c r="E241" s="10" t="s">
        <v>18</v>
      </c>
      <c r="F241" s="8"/>
      <c r="G241" s="12">
        <v>0</v>
      </c>
      <c r="H241" s="8"/>
    </row>
    <row r="242" spans="1:8" ht="12.75">
      <c r="A242" s="23"/>
      <c r="B242" s="24"/>
      <c r="C242" s="30"/>
      <c r="D242" s="30"/>
      <c r="E242" s="10" t="s">
        <v>19</v>
      </c>
      <c r="F242" s="8"/>
      <c r="G242" s="12">
        <v>411.78769639646674</v>
      </c>
      <c r="H242" s="8"/>
    </row>
    <row r="243" spans="1:8" ht="12.75">
      <c r="A243" s="23"/>
      <c r="B243" s="24"/>
      <c r="C243" s="30"/>
      <c r="D243" s="30"/>
      <c r="E243" s="10" t="s">
        <v>20</v>
      </c>
      <c r="F243" s="8"/>
      <c r="G243" s="12">
        <v>54.87375908700069</v>
      </c>
      <c r="H243" s="8"/>
    </row>
    <row r="244" spans="1:8" ht="12.75">
      <c r="A244" s="23"/>
      <c r="B244" s="24"/>
      <c r="C244" s="30"/>
      <c r="D244" s="30"/>
      <c r="E244" s="10" t="s">
        <v>22</v>
      </c>
      <c r="F244" s="8"/>
      <c r="G244" s="12">
        <v>170.24935511607907</v>
      </c>
      <c r="H244" s="8"/>
    </row>
    <row r="245" spans="1:8" ht="12.75">
      <c r="A245" s="23"/>
      <c r="B245" s="24"/>
      <c r="C245" s="30"/>
      <c r="D245" s="30"/>
      <c r="E245" s="10" t="s">
        <v>49</v>
      </c>
      <c r="F245" s="8"/>
      <c r="G245" s="12">
        <v>35.17548659423122</v>
      </c>
      <c r="H245" s="8"/>
    </row>
    <row r="246" spans="1:8" ht="12.75">
      <c r="A246" s="23"/>
      <c r="B246" s="24"/>
      <c r="C246" s="30"/>
      <c r="D246" s="30"/>
      <c r="E246" s="10" t="s">
        <v>50</v>
      </c>
      <c r="F246" s="8"/>
      <c r="G246" s="12">
        <v>8.20761353865395</v>
      </c>
      <c r="H246" s="8"/>
    </row>
    <row r="247" spans="1:8" ht="12.75">
      <c r="A247" s="23"/>
      <c r="B247" s="24"/>
      <c r="C247" s="30"/>
      <c r="D247" s="30"/>
      <c r="E247" s="10" t="s">
        <v>24</v>
      </c>
      <c r="F247" s="8"/>
      <c r="G247" s="12">
        <v>286.09395763308055</v>
      </c>
      <c r="H247" s="8"/>
    </row>
    <row r="248" spans="1:8" ht="25.5">
      <c r="A248" s="23"/>
      <c r="B248" s="24"/>
      <c r="C248" s="30"/>
      <c r="D248" s="30"/>
      <c r="E248" s="10" t="s">
        <v>25</v>
      </c>
      <c r="F248" s="8"/>
      <c r="G248" s="12">
        <v>0</v>
      </c>
      <c r="H248" s="8"/>
    </row>
    <row r="249" spans="1:8" ht="25.5">
      <c r="A249" s="23"/>
      <c r="B249" s="24"/>
      <c r="C249" s="30"/>
      <c r="D249" s="30"/>
      <c r="E249" s="10" t="s">
        <v>28</v>
      </c>
      <c r="F249" s="8"/>
      <c r="G249" s="12">
        <v>10.318142734307823</v>
      </c>
      <c r="H249" s="8"/>
    </row>
    <row r="250" spans="1:8" ht="25.5">
      <c r="A250" s="23"/>
      <c r="B250" s="24"/>
      <c r="C250" s="30"/>
      <c r="D250" s="30"/>
      <c r="E250" s="10" t="s">
        <v>29</v>
      </c>
      <c r="F250" s="8"/>
      <c r="G250" s="12">
        <v>0</v>
      </c>
      <c r="H250" s="8"/>
    </row>
    <row r="251" spans="1:8" ht="25.5">
      <c r="A251" s="23"/>
      <c r="B251" s="24"/>
      <c r="C251" s="30"/>
      <c r="D251" s="30"/>
      <c r="E251" s="10" t="s">
        <v>30</v>
      </c>
      <c r="F251" s="8"/>
      <c r="G251" s="12">
        <v>187.3680919252716</v>
      </c>
      <c r="H251" s="8"/>
    </row>
    <row r="252" spans="1:8" ht="12.75">
      <c r="A252" s="23"/>
      <c r="B252" s="24"/>
      <c r="C252" s="30"/>
      <c r="D252" s="30"/>
      <c r="E252" s="10" t="s">
        <v>51</v>
      </c>
      <c r="F252" s="8"/>
      <c r="G252" s="12">
        <v>0</v>
      </c>
      <c r="H252" s="8"/>
    </row>
    <row r="253" spans="1:8" ht="12.75">
      <c r="A253" s="23"/>
      <c r="B253" s="24"/>
      <c r="C253" s="30"/>
      <c r="D253" s="30"/>
      <c r="E253" s="10" t="s">
        <v>35</v>
      </c>
      <c r="F253" s="8"/>
      <c r="G253" s="12">
        <v>1.6415227077307901</v>
      </c>
      <c r="H253" s="8"/>
    </row>
    <row r="254" spans="1:8" ht="12.75">
      <c r="A254" s="23"/>
      <c r="B254" s="24"/>
      <c r="C254" s="30"/>
      <c r="D254" s="30"/>
      <c r="E254" s="10" t="s">
        <v>52</v>
      </c>
      <c r="F254" s="8"/>
      <c r="G254" s="12">
        <v>0</v>
      </c>
      <c r="H254" s="8"/>
    </row>
    <row r="255" spans="1:8" ht="12.75">
      <c r="A255" s="26"/>
      <c r="B255" s="27"/>
      <c r="C255" s="31"/>
      <c r="D255" s="31"/>
      <c r="E255" s="10" t="s">
        <v>53</v>
      </c>
      <c r="F255" s="8"/>
      <c r="G255" s="12">
        <v>239.19330884077226</v>
      </c>
      <c r="H255" s="8"/>
    </row>
    <row r="256" spans="1:8" ht="51">
      <c r="A256" s="20">
        <v>11</v>
      </c>
      <c r="B256" s="21" t="s">
        <v>86</v>
      </c>
      <c r="C256" s="29" t="s">
        <v>63</v>
      </c>
      <c r="D256" s="29" t="s">
        <v>66</v>
      </c>
      <c r="E256" s="10" t="s">
        <v>13</v>
      </c>
      <c r="F256" s="8"/>
      <c r="G256" s="12">
        <v>447.1195184866724</v>
      </c>
      <c r="H256" s="8"/>
    </row>
    <row r="257" spans="1:8" ht="12.75">
      <c r="A257" s="23"/>
      <c r="B257" s="24"/>
      <c r="C257" s="30"/>
      <c r="D257" s="30"/>
      <c r="E257" s="10" t="s">
        <v>44</v>
      </c>
      <c r="F257" s="8"/>
      <c r="G257" s="12">
        <v>206.2846869381693</v>
      </c>
      <c r="H257" s="8"/>
    </row>
    <row r="258" spans="1:8" ht="25.5">
      <c r="A258" s="23"/>
      <c r="B258" s="24"/>
      <c r="C258" s="30"/>
      <c r="D258" s="30"/>
      <c r="E258" s="10" t="s">
        <v>45</v>
      </c>
      <c r="F258" s="8"/>
      <c r="G258" s="12">
        <v>4.8333365903228325</v>
      </c>
      <c r="H258" s="8"/>
    </row>
    <row r="259" spans="1:8" ht="25.5">
      <c r="A259" s="23"/>
      <c r="B259" s="24"/>
      <c r="C259" s="30"/>
      <c r="D259" s="30"/>
      <c r="E259" s="10" t="s">
        <v>14</v>
      </c>
      <c r="F259" s="8"/>
      <c r="G259" s="12">
        <v>775.5999374658016</v>
      </c>
      <c r="H259" s="8"/>
    </row>
    <row r="260" spans="1:8" ht="12.75">
      <c r="A260" s="23"/>
      <c r="B260" s="24"/>
      <c r="C260" s="30"/>
      <c r="D260" s="30"/>
      <c r="E260" s="10" t="s">
        <v>46</v>
      </c>
      <c r="F260" s="8"/>
      <c r="G260" s="12">
        <v>0</v>
      </c>
      <c r="H260" s="8"/>
    </row>
    <row r="261" spans="1:8" ht="12.75">
      <c r="A261" s="23"/>
      <c r="B261" s="24"/>
      <c r="C261" s="30"/>
      <c r="D261" s="30"/>
      <c r="E261" s="10" t="s">
        <v>15</v>
      </c>
      <c r="F261" s="8"/>
      <c r="G261" s="12">
        <v>0</v>
      </c>
      <c r="H261" s="8"/>
    </row>
    <row r="262" spans="1:8" ht="12.75">
      <c r="A262" s="23"/>
      <c r="B262" s="24"/>
      <c r="C262" s="30"/>
      <c r="D262" s="30"/>
      <c r="E262" s="10" t="s">
        <v>16</v>
      </c>
      <c r="F262" s="8"/>
      <c r="G262" s="12">
        <v>22.864066286250292</v>
      </c>
      <c r="H262" s="8"/>
    </row>
    <row r="263" spans="1:8" ht="12.75">
      <c r="A263" s="23"/>
      <c r="B263" s="24"/>
      <c r="C263" s="30"/>
      <c r="D263" s="30"/>
      <c r="E263" s="10" t="s">
        <v>47</v>
      </c>
      <c r="F263" s="8"/>
      <c r="G263" s="12">
        <v>0</v>
      </c>
      <c r="H263" s="8"/>
    </row>
    <row r="264" spans="1:8" ht="12.75">
      <c r="A264" s="23"/>
      <c r="B264" s="24"/>
      <c r="C264" s="30"/>
      <c r="D264" s="30"/>
      <c r="E264" s="10" t="s">
        <v>48</v>
      </c>
      <c r="F264" s="8"/>
      <c r="G264" s="12">
        <v>790.5886031423435</v>
      </c>
      <c r="H264" s="8"/>
    </row>
    <row r="265" spans="1:8" ht="12.75">
      <c r="A265" s="23"/>
      <c r="B265" s="24"/>
      <c r="C265" s="30"/>
      <c r="D265" s="30"/>
      <c r="E265" s="10" t="s">
        <v>18</v>
      </c>
      <c r="F265" s="8"/>
      <c r="G265" s="12">
        <v>0</v>
      </c>
      <c r="H265" s="8"/>
    </row>
    <row r="266" spans="1:8" ht="12.75">
      <c r="A266" s="23"/>
      <c r="B266" s="24"/>
      <c r="C266" s="30"/>
      <c r="D266" s="30"/>
      <c r="E266" s="10" t="s">
        <v>19</v>
      </c>
      <c r="F266" s="8"/>
      <c r="G266" s="12">
        <v>446.103337762839</v>
      </c>
      <c r="H266" s="8"/>
    </row>
    <row r="267" spans="1:8" ht="12.75">
      <c r="A267" s="23"/>
      <c r="B267" s="24"/>
      <c r="C267" s="30"/>
      <c r="D267" s="30"/>
      <c r="E267" s="10" t="s">
        <v>20</v>
      </c>
      <c r="F267" s="8"/>
      <c r="G267" s="12">
        <v>59.446572344250754</v>
      </c>
      <c r="H267" s="8"/>
    </row>
    <row r="268" spans="1:8" ht="12.75">
      <c r="A268" s="23"/>
      <c r="B268" s="24"/>
      <c r="C268" s="30"/>
      <c r="D268" s="30"/>
      <c r="E268" s="10" t="s">
        <v>22</v>
      </c>
      <c r="F268" s="8"/>
      <c r="G268" s="12">
        <v>184.43680137575234</v>
      </c>
      <c r="H268" s="8"/>
    </row>
    <row r="269" spans="1:8" ht="12.75">
      <c r="A269" s="23"/>
      <c r="B269" s="24"/>
      <c r="C269" s="30"/>
      <c r="D269" s="30"/>
      <c r="E269" s="10" t="s">
        <v>49</v>
      </c>
      <c r="F269" s="8"/>
      <c r="G269" s="12">
        <v>38.10677714375049</v>
      </c>
      <c r="H269" s="8"/>
    </row>
    <row r="270" spans="1:8" ht="12.75">
      <c r="A270" s="23"/>
      <c r="B270" s="24"/>
      <c r="C270" s="30"/>
      <c r="D270" s="30"/>
      <c r="E270" s="10" t="s">
        <v>50</v>
      </c>
      <c r="F270" s="8"/>
      <c r="G270" s="12">
        <v>8.891581333541781</v>
      </c>
      <c r="H270" s="8"/>
    </row>
    <row r="271" spans="1:8" ht="12.75">
      <c r="A271" s="23"/>
      <c r="B271" s="24"/>
      <c r="C271" s="30"/>
      <c r="D271" s="30"/>
      <c r="E271" s="10" t="s">
        <v>24</v>
      </c>
      <c r="F271" s="8"/>
      <c r="G271" s="12">
        <v>309.9351207691706</v>
      </c>
      <c r="H271" s="8"/>
    </row>
    <row r="272" spans="1:8" ht="25.5">
      <c r="A272" s="23"/>
      <c r="B272" s="24"/>
      <c r="C272" s="30"/>
      <c r="D272" s="30"/>
      <c r="E272" s="10" t="s">
        <v>25</v>
      </c>
      <c r="F272" s="8"/>
      <c r="G272" s="12">
        <v>0</v>
      </c>
      <c r="H272" s="8"/>
    </row>
    <row r="273" spans="1:8" ht="25.5">
      <c r="A273" s="23"/>
      <c r="B273" s="24"/>
      <c r="C273" s="30"/>
      <c r="D273" s="30"/>
      <c r="E273" s="10" t="s">
        <v>28</v>
      </c>
      <c r="F273" s="8"/>
      <c r="G273" s="12">
        <v>11.17798796216681</v>
      </c>
      <c r="H273" s="8"/>
    </row>
    <row r="274" spans="1:8" ht="25.5">
      <c r="A274" s="23"/>
      <c r="B274" s="24"/>
      <c r="C274" s="30"/>
      <c r="D274" s="30"/>
      <c r="E274" s="10" t="s">
        <v>29</v>
      </c>
      <c r="F274" s="8"/>
      <c r="G274" s="12">
        <v>0</v>
      </c>
      <c r="H274" s="8"/>
    </row>
    <row r="275" spans="1:8" ht="25.5">
      <c r="A275" s="23"/>
      <c r="B275" s="24"/>
      <c r="C275" s="30"/>
      <c r="D275" s="30"/>
      <c r="E275" s="10" t="s">
        <v>30</v>
      </c>
      <c r="F275" s="8"/>
      <c r="G275" s="12">
        <v>202.98209958571093</v>
      </c>
      <c r="H275" s="8"/>
    </row>
    <row r="276" spans="1:8" ht="12.75">
      <c r="A276" s="23"/>
      <c r="B276" s="24"/>
      <c r="C276" s="30"/>
      <c r="D276" s="30"/>
      <c r="E276" s="10" t="s">
        <v>51</v>
      </c>
      <c r="F276" s="8"/>
      <c r="G276" s="12">
        <v>0</v>
      </c>
      <c r="H276" s="8"/>
    </row>
    <row r="277" spans="1:8" ht="12.75">
      <c r="A277" s="23"/>
      <c r="B277" s="24"/>
      <c r="C277" s="30"/>
      <c r="D277" s="30"/>
      <c r="E277" s="10" t="s">
        <v>35</v>
      </c>
      <c r="F277" s="8"/>
      <c r="G277" s="12">
        <v>1.778316266708356</v>
      </c>
      <c r="H277" s="8"/>
    </row>
    <row r="278" spans="1:8" ht="12.75">
      <c r="A278" s="23"/>
      <c r="B278" s="24"/>
      <c r="C278" s="30"/>
      <c r="D278" s="30"/>
      <c r="E278" s="10" t="s">
        <v>52</v>
      </c>
      <c r="F278" s="8"/>
      <c r="G278" s="12">
        <v>0</v>
      </c>
      <c r="H278" s="8"/>
    </row>
    <row r="279" spans="1:8" ht="12.75">
      <c r="A279" s="26"/>
      <c r="B279" s="27"/>
      <c r="C279" s="31"/>
      <c r="D279" s="31"/>
      <c r="E279" s="10" t="s">
        <v>53</v>
      </c>
      <c r="F279" s="8"/>
      <c r="G279" s="12">
        <v>259.1260845775033</v>
      </c>
      <c r="H279" s="8"/>
    </row>
    <row r="280" spans="1:8" ht="51">
      <c r="A280" s="20">
        <v>12</v>
      </c>
      <c r="B280" s="21" t="s">
        <v>87</v>
      </c>
      <c r="C280" s="29" t="s">
        <v>63</v>
      </c>
      <c r="D280" s="29" t="s">
        <v>67</v>
      </c>
      <c r="E280" s="10" t="s">
        <v>13</v>
      </c>
      <c r="F280" s="8"/>
      <c r="G280" s="12">
        <v>2304.3852106620807</v>
      </c>
      <c r="H280" s="8"/>
    </row>
    <row r="281" spans="1:8" ht="12.75">
      <c r="A281" s="23"/>
      <c r="B281" s="24"/>
      <c r="C281" s="30"/>
      <c r="D281" s="30"/>
      <c r="E281" s="10" t="s">
        <v>44</v>
      </c>
      <c r="F281" s="8"/>
      <c r="G281" s="12">
        <v>1063.159540373642</v>
      </c>
      <c r="H281" s="8"/>
    </row>
    <row r="282" spans="1:8" ht="25.5">
      <c r="A282" s="23"/>
      <c r="B282" s="24"/>
      <c r="C282" s="30"/>
      <c r="D282" s="30"/>
      <c r="E282" s="10" t="s">
        <v>45</v>
      </c>
      <c r="F282" s="8"/>
      <c r="G282" s="12">
        <v>24.910273196279213</v>
      </c>
      <c r="H282" s="8"/>
    </row>
    <row r="283" spans="1:8" ht="25.5">
      <c r="A283" s="23"/>
      <c r="B283" s="24"/>
      <c r="C283" s="30"/>
      <c r="D283" s="30"/>
      <c r="E283" s="10" t="s">
        <v>14</v>
      </c>
      <c r="F283" s="8"/>
      <c r="G283" s="12">
        <v>3997.3227546314392</v>
      </c>
      <c r="H283" s="8"/>
    </row>
    <row r="284" spans="1:8" ht="12.75">
      <c r="A284" s="23"/>
      <c r="B284" s="24"/>
      <c r="C284" s="30"/>
      <c r="D284" s="30"/>
      <c r="E284" s="10" t="s">
        <v>46</v>
      </c>
      <c r="F284" s="8"/>
      <c r="G284" s="12">
        <v>0</v>
      </c>
      <c r="H284" s="8"/>
    </row>
    <row r="285" spans="1:8" ht="12.75">
      <c r="A285" s="23"/>
      <c r="B285" s="24"/>
      <c r="C285" s="30"/>
      <c r="D285" s="30"/>
      <c r="E285" s="10" t="s">
        <v>15</v>
      </c>
      <c r="F285" s="8"/>
      <c r="G285" s="12">
        <v>0</v>
      </c>
      <c r="H285" s="8"/>
    </row>
    <row r="286" spans="1:8" ht="12.75">
      <c r="A286" s="23"/>
      <c r="B286" s="24"/>
      <c r="C286" s="30"/>
      <c r="D286" s="30"/>
      <c r="E286" s="10" t="s">
        <v>16</v>
      </c>
      <c r="F286" s="8"/>
      <c r="G286" s="12">
        <v>117.83788009067457</v>
      </c>
      <c r="H286" s="8"/>
    </row>
    <row r="287" spans="1:8" ht="12.75">
      <c r="A287" s="23"/>
      <c r="B287" s="24"/>
      <c r="C287" s="30"/>
      <c r="D287" s="30"/>
      <c r="E287" s="10" t="s">
        <v>47</v>
      </c>
      <c r="F287" s="8"/>
      <c r="G287" s="12">
        <v>0</v>
      </c>
      <c r="H287" s="8"/>
    </row>
    <row r="288" spans="1:8" ht="12.75">
      <c r="A288" s="23"/>
      <c r="B288" s="24"/>
      <c r="C288" s="30"/>
      <c r="D288" s="30"/>
      <c r="E288" s="10" t="s">
        <v>48</v>
      </c>
      <c r="F288" s="8"/>
      <c r="G288" s="12">
        <v>4074.57203157977</v>
      </c>
      <c r="H288" s="8"/>
    </row>
    <row r="289" spans="1:8" ht="12.75">
      <c r="A289" s="23"/>
      <c r="B289" s="24"/>
      <c r="C289" s="30"/>
      <c r="D289" s="30"/>
      <c r="E289" s="10" t="s">
        <v>18</v>
      </c>
      <c r="F289" s="8"/>
      <c r="G289" s="12">
        <v>0</v>
      </c>
      <c r="H289" s="8"/>
    </row>
    <row r="290" spans="1:8" ht="12.75">
      <c r="A290" s="23"/>
      <c r="B290" s="24"/>
      <c r="C290" s="30"/>
      <c r="D290" s="30"/>
      <c r="E290" s="10" t="s">
        <v>19</v>
      </c>
      <c r="F290" s="8"/>
      <c r="G290" s="12">
        <v>2299.1479715469395</v>
      </c>
      <c r="H290" s="8"/>
    </row>
    <row r="291" spans="1:8" ht="12.75">
      <c r="A291" s="23"/>
      <c r="B291" s="24"/>
      <c r="C291" s="30"/>
      <c r="D291" s="30"/>
      <c r="E291" s="10" t="s">
        <v>20</v>
      </c>
      <c r="F291" s="8"/>
      <c r="G291" s="12">
        <v>306.3784882357539</v>
      </c>
      <c r="H291" s="8"/>
    </row>
    <row r="292" spans="1:8" ht="12.75">
      <c r="A292" s="23"/>
      <c r="B292" s="24"/>
      <c r="C292" s="30"/>
      <c r="D292" s="30"/>
      <c r="E292" s="10" t="s">
        <v>22</v>
      </c>
      <c r="F292" s="8"/>
      <c r="G292" s="12">
        <v>950.5588993981082</v>
      </c>
      <c r="H292" s="8"/>
    </row>
    <row r="293" spans="1:8" ht="12.75">
      <c r="A293" s="23"/>
      <c r="B293" s="24"/>
      <c r="C293" s="30"/>
      <c r="D293" s="30"/>
      <c r="E293" s="10" t="s">
        <v>49</v>
      </c>
      <c r="F293" s="8"/>
      <c r="G293" s="12">
        <v>196.39646681779098</v>
      </c>
      <c r="H293" s="8"/>
    </row>
    <row r="294" spans="1:8" ht="12.75">
      <c r="A294" s="23"/>
      <c r="B294" s="24"/>
      <c r="C294" s="30"/>
      <c r="D294" s="30"/>
      <c r="E294" s="10" t="s">
        <v>50</v>
      </c>
      <c r="F294" s="8"/>
      <c r="G294" s="12">
        <v>45.82584225748456</v>
      </c>
      <c r="H294" s="8"/>
    </row>
    <row r="295" spans="1:8" ht="12.75">
      <c r="A295" s="23"/>
      <c r="B295" s="24"/>
      <c r="C295" s="30"/>
      <c r="D295" s="30"/>
      <c r="E295" s="10" t="s">
        <v>24</v>
      </c>
      <c r="F295" s="8"/>
      <c r="G295" s="12">
        <v>1597.3579301180332</v>
      </c>
      <c r="H295" s="8"/>
    </row>
    <row r="296" spans="1:8" ht="25.5">
      <c r="A296" s="23"/>
      <c r="B296" s="24"/>
      <c r="C296" s="30"/>
      <c r="D296" s="30"/>
      <c r="E296" s="10" t="s">
        <v>25</v>
      </c>
      <c r="F296" s="8"/>
      <c r="G296" s="12">
        <v>0</v>
      </c>
      <c r="H296" s="8"/>
    </row>
    <row r="297" spans="1:8" ht="25.5">
      <c r="A297" s="23"/>
      <c r="B297" s="24"/>
      <c r="C297" s="30"/>
      <c r="D297" s="30"/>
      <c r="E297" s="10" t="s">
        <v>28</v>
      </c>
      <c r="F297" s="8"/>
      <c r="G297" s="12">
        <v>57.60963026655202</v>
      </c>
      <c r="H297" s="8"/>
    </row>
    <row r="298" spans="1:8" ht="25.5">
      <c r="A298" s="23"/>
      <c r="B298" s="24"/>
      <c r="C298" s="30"/>
      <c r="D298" s="30"/>
      <c r="E298" s="10" t="s">
        <v>29</v>
      </c>
      <c r="F298" s="8"/>
      <c r="G298" s="12">
        <v>0</v>
      </c>
      <c r="H298" s="8"/>
    </row>
    <row r="299" spans="1:8" ht="25.5">
      <c r="A299" s="23"/>
      <c r="B299" s="24"/>
      <c r="C299" s="30"/>
      <c r="D299" s="30"/>
      <c r="E299" s="10" t="s">
        <v>30</v>
      </c>
      <c r="F299" s="8"/>
      <c r="G299" s="12">
        <v>1046.1385132494333</v>
      </c>
      <c r="H299" s="8"/>
    </row>
    <row r="300" spans="1:8" ht="12.75">
      <c r="A300" s="23"/>
      <c r="B300" s="24"/>
      <c r="C300" s="30"/>
      <c r="D300" s="30"/>
      <c r="E300" s="10" t="s">
        <v>51</v>
      </c>
      <c r="F300" s="8"/>
      <c r="G300" s="12">
        <v>0</v>
      </c>
      <c r="H300" s="8"/>
    </row>
    <row r="301" spans="1:8" ht="12.75">
      <c r="A301" s="23"/>
      <c r="B301" s="24"/>
      <c r="C301" s="30"/>
      <c r="D301" s="30"/>
      <c r="E301" s="10" t="s">
        <v>35</v>
      </c>
      <c r="F301" s="8"/>
      <c r="G301" s="12">
        <v>9.165168451496912</v>
      </c>
      <c r="H301" s="8"/>
    </row>
    <row r="302" spans="1:8" ht="12.75">
      <c r="A302" s="23"/>
      <c r="B302" s="24"/>
      <c r="C302" s="30"/>
      <c r="D302" s="30"/>
      <c r="E302" s="10" t="s">
        <v>52</v>
      </c>
      <c r="F302" s="8"/>
      <c r="G302" s="12">
        <v>0</v>
      </c>
      <c r="H302" s="8"/>
    </row>
    <row r="303" spans="1:8" ht="12.75">
      <c r="A303" s="26"/>
      <c r="B303" s="27"/>
      <c r="C303" s="31"/>
      <c r="D303" s="31"/>
      <c r="E303" s="10" t="s">
        <v>53</v>
      </c>
      <c r="F303" s="8"/>
      <c r="G303" s="12">
        <v>1335.4959743609786</v>
      </c>
      <c r="H303" s="8"/>
    </row>
    <row r="304" spans="1:8" ht="51">
      <c r="A304" s="20">
        <v>13</v>
      </c>
      <c r="B304" s="21" t="s">
        <v>88</v>
      </c>
      <c r="C304" s="29"/>
      <c r="D304" s="29"/>
      <c r="E304" s="10" t="s">
        <v>13</v>
      </c>
      <c r="F304" s="8"/>
      <c r="G304" s="12">
        <v>30060.18916595013</v>
      </c>
      <c r="H304" s="8"/>
    </row>
    <row r="305" spans="1:8" ht="12.75">
      <c r="A305" s="23"/>
      <c r="B305" s="24"/>
      <c r="C305" s="30"/>
      <c r="D305" s="30"/>
      <c r="E305" s="10" t="s">
        <v>44</v>
      </c>
      <c r="F305" s="8"/>
      <c r="G305" s="12">
        <v>13868.678183381537</v>
      </c>
      <c r="H305" s="8"/>
    </row>
    <row r="306" spans="1:8" ht="25.5">
      <c r="A306" s="23"/>
      <c r="B306" s="24"/>
      <c r="C306" s="30"/>
      <c r="D306" s="30"/>
      <c r="E306" s="10" t="s">
        <v>45</v>
      </c>
      <c r="F306" s="8"/>
      <c r="G306" s="12">
        <v>324.94893691862734</v>
      </c>
      <c r="H306" s="8"/>
    </row>
    <row r="307" spans="1:8" ht="25.5">
      <c r="A307" s="23"/>
      <c r="B307" s="24"/>
      <c r="C307" s="30"/>
      <c r="D307" s="30"/>
      <c r="E307" s="10" t="s">
        <v>14</v>
      </c>
      <c r="F307" s="8"/>
      <c r="G307" s="12">
        <v>52144.18041116236</v>
      </c>
      <c r="H307" s="8"/>
    </row>
    <row r="308" spans="1:8" ht="12.75">
      <c r="A308" s="23"/>
      <c r="B308" s="24"/>
      <c r="C308" s="30"/>
      <c r="D308" s="30"/>
      <c r="E308" s="10" t="s">
        <v>46</v>
      </c>
      <c r="F308" s="8"/>
      <c r="G308" s="12">
        <v>0</v>
      </c>
      <c r="H308" s="8"/>
    </row>
    <row r="309" spans="1:8" ht="12.75">
      <c r="A309" s="23"/>
      <c r="B309" s="24"/>
      <c r="C309" s="30"/>
      <c r="D309" s="30"/>
      <c r="E309" s="10" t="s">
        <v>15</v>
      </c>
      <c r="F309" s="8"/>
      <c r="G309" s="12">
        <v>0</v>
      </c>
      <c r="H309" s="8"/>
    </row>
    <row r="310" spans="1:8" ht="12.75">
      <c r="A310" s="23"/>
      <c r="B310" s="24"/>
      <c r="C310" s="30"/>
      <c r="D310" s="30"/>
      <c r="E310" s="10" t="s">
        <v>16</v>
      </c>
      <c r="F310" s="8"/>
      <c r="G310" s="12">
        <v>1537.1687641679043</v>
      </c>
      <c r="H310" s="8"/>
    </row>
    <row r="311" spans="1:8" ht="12.75">
      <c r="A311" s="23"/>
      <c r="B311" s="24"/>
      <c r="C311" s="30"/>
      <c r="D311" s="30"/>
      <c r="E311" s="10" t="s">
        <v>47</v>
      </c>
      <c r="F311" s="8"/>
      <c r="G311" s="12">
        <v>0</v>
      </c>
      <c r="H311" s="8"/>
    </row>
    <row r="312" spans="1:8" ht="12.75">
      <c r="A312" s="23"/>
      <c r="B312" s="24"/>
      <c r="C312" s="30"/>
      <c r="D312" s="30"/>
      <c r="E312" s="10" t="s">
        <v>48</v>
      </c>
      <c r="F312" s="8"/>
      <c r="G312" s="12">
        <v>53151.87993433909</v>
      </c>
      <c r="H312" s="8"/>
    </row>
    <row r="313" spans="1:8" ht="12.75">
      <c r="A313" s="23"/>
      <c r="B313" s="24"/>
      <c r="C313" s="30"/>
      <c r="D313" s="30"/>
      <c r="E313" s="10" t="s">
        <v>18</v>
      </c>
      <c r="F313" s="8"/>
      <c r="G313" s="12">
        <v>0</v>
      </c>
      <c r="H313" s="8"/>
    </row>
    <row r="314" spans="1:8" ht="12.75">
      <c r="A314" s="23"/>
      <c r="B314" s="24"/>
      <c r="C314" s="30"/>
      <c r="D314" s="30"/>
      <c r="E314" s="10" t="s">
        <v>19</v>
      </c>
      <c r="F314" s="8"/>
      <c r="G314" s="12">
        <v>29991.87055420933</v>
      </c>
      <c r="H314" s="8"/>
    </row>
    <row r="315" spans="1:8" ht="12.75">
      <c r="A315" s="23"/>
      <c r="B315" s="24"/>
      <c r="C315" s="30"/>
      <c r="D315" s="30"/>
      <c r="E315" s="10" t="s">
        <v>20</v>
      </c>
      <c r="F315" s="8"/>
      <c r="G315" s="12">
        <v>3996.6387868365505</v>
      </c>
      <c r="H315" s="8"/>
    </row>
    <row r="316" spans="1:8" ht="12.75">
      <c r="A316" s="23"/>
      <c r="B316" s="24"/>
      <c r="C316" s="30"/>
      <c r="D316" s="30"/>
      <c r="E316" s="10" t="s">
        <v>22</v>
      </c>
      <c r="F316" s="8"/>
      <c r="G316" s="12">
        <v>12399.828030954428</v>
      </c>
      <c r="H316" s="8"/>
    </row>
    <row r="317" spans="1:8" ht="12.75">
      <c r="A317" s="23"/>
      <c r="B317" s="24"/>
      <c r="C317" s="30"/>
      <c r="D317" s="30"/>
      <c r="E317" s="10" t="s">
        <v>49</v>
      </c>
      <c r="F317" s="8"/>
      <c r="G317" s="12">
        <v>2561.9479402798406</v>
      </c>
      <c r="H317" s="8"/>
    </row>
    <row r="318" spans="1:8" ht="12.75">
      <c r="A318" s="23"/>
      <c r="B318" s="24"/>
      <c r="C318" s="30"/>
      <c r="D318" s="30"/>
      <c r="E318" s="10" t="s">
        <v>50</v>
      </c>
      <c r="F318" s="8"/>
      <c r="G318" s="12">
        <v>597.7878527319627</v>
      </c>
      <c r="H318" s="8"/>
    </row>
    <row r="319" spans="1:8" ht="12.75">
      <c r="A319" s="23"/>
      <c r="B319" s="24"/>
      <c r="C319" s="30"/>
      <c r="D319" s="30"/>
      <c r="E319" s="10" t="s">
        <v>24</v>
      </c>
      <c r="F319" s="8"/>
      <c r="G319" s="12">
        <v>20837.176580942705</v>
      </c>
      <c r="H319" s="8"/>
    </row>
    <row r="320" spans="1:8" ht="25.5">
      <c r="A320" s="23"/>
      <c r="B320" s="24"/>
      <c r="C320" s="30"/>
      <c r="D320" s="30"/>
      <c r="E320" s="10" t="s">
        <v>25</v>
      </c>
      <c r="F320" s="8"/>
      <c r="G320" s="12">
        <v>0</v>
      </c>
      <c r="H320" s="8"/>
    </row>
    <row r="321" spans="1:8" ht="25.5">
      <c r="A321" s="23"/>
      <c r="B321" s="24"/>
      <c r="C321" s="30"/>
      <c r="D321" s="30"/>
      <c r="E321" s="10" t="s">
        <v>28</v>
      </c>
      <c r="F321" s="8"/>
      <c r="G321" s="12">
        <v>751.5047291487532</v>
      </c>
      <c r="H321" s="8"/>
    </row>
    <row r="322" spans="1:8" ht="25.5">
      <c r="A322" s="23"/>
      <c r="B322" s="24"/>
      <c r="C322" s="30"/>
      <c r="D322" s="30"/>
      <c r="E322" s="10" t="s">
        <v>29</v>
      </c>
      <c r="F322" s="8"/>
      <c r="G322" s="12">
        <v>0</v>
      </c>
      <c r="H322" s="8"/>
    </row>
    <row r="323" spans="1:8" ht="25.5">
      <c r="A323" s="23"/>
      <c r="B323" s="24"/>
      <c r="C323" s="30"/>
      <c r="D323" s="30"/>
      <c r="E323" s="10" t="s">
        <v>30</v>
      </c>
      <c r="F323" s="8"/>
      <c r="G323" s="12">
        <v>13646.64269522395</v>
      </c>
      <c r="H323" s="8"/>
    </row>
    <row r="324" spans="1:8" ht="12.75">
      <c r="A324" s="23"/>
      <c r="B324" s="24"/>
      <c r="C324" s="30"/>
      <c r="D324" s="30"/>
      <c r="E324" s="10" t="s">
        <v>51</v>
      </c>
      <c r="F324" s="8"/>
      <c r="G324" s="12">
        <v>0</v>
      </c>
      <c r="H324" s="8"/>
    </row>
    <row r="325" spans="1:8" ht="12.75">
      <c r="A325" s="23"/>
      <c r="B325" s="24"/>
      <c r="C325" s="30"/>
      <c r="D325" s="30"/>
      <c r="E325" s="10" t="s">
        <v>35</v>
      </c>
      <c r="F325" s="8"/>
      <c r="G325" s="12">
        <v>119.55757054639255</v>
      </c>
      <c r="H325" s="8"/>
    </row>
    <row r="326" spans="1:8" ht="12.75">
      <c r="A326" s="23"/>
      <c r="B326" s="24"/>
      <c r="C326" s="30"/>
      <c r="D326" s="30"/>
      <c r="E326" s="10" t="s">
        <v>52</v>
      </c>
      <c r="F326" s="8"/>
      <c r="G326" s="12">
        <v>0</v>
      </c>
      <c r="H326" s="8"/>
    </row>
    <row r="327" spans="1:8" ht="12.75">
      <c r="A327" s="26"/>
      <c r="B327" s="27"/>
      <c r="C327" s="31"/>
      <c r="D327" s="31"/>
      <c r="E327" s="10" t="s">
        <v>53</v>
      </c>
      <c r="F327" s="8"/>
      <c r="G327" s="12">
        <v>17421.245993902914</v>
      </c>
      <c r="H327" s="8"/>
    </row>
    <row r="328" spans="1:8" ht="51">
      <c r="A328" s="20">
        <v>14</v>
      </c>
      <c r="B328" s="21" t="s">
        <v>89</v>
      </c>
      <c r="C328" s="29" t="s">
        <v>68</v>
      </c>
      <c r="D328" s="29" t="s">
        <v>69</v>
      </c>
      <c r="E328" s="10" t="s">
        <v>13</v>
      </c>
      <c r="F328" s="8"/>
      <c r="G328" s="12">
        <v>911.0920034393808</v>
      </c>
      <c r="H328" s="8"/>
    </row>
    <row r="329" spans="1:8" ht="12.75">
      <c r="A329" s="23"/>
      <c r="B329" s="24"/>
      <c r="C329" s="30"/>
      <c r="D329" s="30"/>
      <c r="E329" s="10" t="s">
        <v>44</v>
      </c>
      <c r="F329" s="8"/>
      <c r="G329" s="12">
        <v>420.34471976862346</v>
      </c>
      <c r="H329" s="8"/>
    </row>
    <row r="330" spans="1:8" ht="25.5">
      <c r="A330" s="23"/>
      <c r="B330" s="24"/>
      <c r="C330" s="30"/>
      <c r="D330" s="30"/>
      <c r="E330" s="10" t="s">
        <v>45</v>
      </c>
      <c r="F330" s="8"/>
      <c r="G330" s="12">
        <v>9.848852790588602</v>
      </c>
      <c r="H330" s="8"/>
    </row>
    <row r="331" spans="1:8" ht="25.5">
      <c r="A331" s="23"/>
      <c r="B331" s="24"/>
      <c r="C331" s="30"/>
      <c r="D331" s="30"/>
      <c r="E331" s="10" t="s">
        <v>14</v>
      </c>
      <c r="F331" s="8"/>
      <c r="G331" s="12">
        <v>1580.4340264206987</v>
      </c>
      <c r="H331" s="8"/>
    </row>
    <row r="332" spans="1:8" ht="12.75">
      <c r="A332" s="23"/>
      <c r="B332" s="24"/>
      <c r="C332" s="30"/>
      <c r="D332" s="30"/>
      <c r="E332" s="10" t="s">
        <v>46</v>
      </c>
      <c r="F332" s="8"/>
      <c r="G332" s="12">
        <v>0</v>
      </c>
      <c r="H332" s="8"/>
    </row>
    <row r="333" spans="1:8" ht="12.75">
      <c r="A333" s="23"/>
      <c r="B333" s="24"/>
      <c r="C333" s="30"/>
      <c r="D333" s="30"/>
      <c r="E333" s="10" t="s">
        <v>15</v>
      </c>
      <c r="F333" s="8"/>
      <c r="G333" s="12">
        <v>0</v>
      </c>
      <c r="H333" s="8"/>
    </row>
    <row r="334" spans="1:8" ht="12.75">
      <c r="A334" s="23"/>
      <c r="B334" s="24"/>
      <c r="C334" s="30"/>
      <c r="D334" s="30"/>
      <c r="E334" s="10" t="s">
        <v>16</v>
      </c>
      <c r="F334" s="8"/>
      <c r="G334" s="12">
        <v>46.58993199405925</v>
      </c>
      <c r="H334" s="8"/>
    </row>
    <row r="335" spans="1:8" ht="12.75">
      <c r="A335" s="23"/>
      <c r="B335" s="24"/>
      <c r="C335" s="30"/>
      <c r="D335" s="30"/>
      <c r="E335" s="10" t="s">
        <v>47</v>
      </c>
      <c r="F335" s="8"/>
      <c r="G335" s="12">
        <v>0</v>
      </c>
      <c r="H335" s="8"/>
    </row>
    <row r="336" spans="1:8" ht="12.75">
      <c r="A336" s="23"/>
      <c r="B336" s="24"/>
      <c r="C336" s="30"/>
      <c r="D336" s="30"/>
      <c r="E336" s="10" t="s">
        <v>48</v>
      </c>
      <c r="F336" s="8"/>
      <c r="G336" s="12">
        <v>1610.9763151723598</v>
      </c>
      <c r="H336" s="8"/>
    </row>
    <row r="337" spans="1:8" ht="12.75">
      <c r="A337" s="23"/>
      <c r="B337" s="24"/>
      <c r="C337" s="30"/>
      <c r="D337" s="30"/>
      <c r="E337" s="10" t="s">
        <v>18</v>
      </c>
      <c r="F337" s="8"/>
      <c r="G337" s="12">
        <v>0</v>
      </c>
      <c r="H337" s="8"/>
    </row>
    <row r="338" spans="1:8" ht="12.75">
      <c r="A338" s="23"/>
      <c r="B338" s="24"/>
      <c r="C338" s="30"/>
      <c r="D338" s="30"/>
      <c r="E338" s="10" t="s">
        <v>19</v>
      </c>
      <c r="F338" s="8"/>
      <c r="G338" s="12">
        <v>909.0213397952003</v>
      </c>
      <c r="H338" s="8"/>
    </row>
    <row r="339" spans="1:8" ht="12.75">
      <c r="A339" s="23"/>
      <c r="B339" s="24"/>
      <c r="C339" s="30"/>
      <c r="D339" s="30"/>
      <c r="E339" s="10" t="s">
        <v>20</v>
      </c>
      <c r="F339" s="8"/>
      <c r="G339" s="12">
        <v>121.13382318455403</v>
      </c>
      <c r="H339" s="8"/>
    </row>
    <row r="340" spans="1:8" ht="12.75">
      <c r="A340" s="23"/>
      <c r="B340" s="24"/>
      <c r="C340" s="30"/>
      <c r="D340" s="30"/>
      <c r="E340" s="10" t="s">
        <v>22</v>
      </c>
      <c r="F340" s="8"/>
      <c r="G340" s="12">
        <v>375.8254514187446</v>
      </c>
      <c r="H340" s="8"/>
    </row>
    <row r="341" spans="1:8" ht="12.75">
      <c r="A341" s="23"/>
      <c r="B341" s="24"/>
      <c r="C341" s="30"/>
      <c r="D341" s="30"/>
      <c r="E341" s="10" t="s">
        <v>49</v>
      </c>
      <c r="F341" s="8"/>
      <c r="G341" s="12">
        <v>77.64988665676542</v>
      </c>
      <c r="H341" s="8"/>
    </row>
    <row r="342" spans="1:8" ht="12.75">
      <c r="A342" s="23"/>
      <c r="B342" s="24"/>
      <c r="C342" s="30"/>
      <c r="D342" s="30"/>
      <c r="E342" s="10" t="s">
        <v>50</v>
      </c>
      <c r="F342" s="8"/>
      <c r="G342" s="12">
        <v>18.118306886578598</v>
      </c>
      <c r="H342" s="8"/>
    </row>
    <row r="343" spans="1:8" ht="12.75">
      <c r="A343" s="23"/>
      <c r="B343" s="24"/>
      <c r="C343" s="30"/>
      <c r="D343" s="30"/>
      <c r="E343" s="10" t="s">
        <v>24</v>
      </c>
      <c r="F343" s="8"/>
      <c r="G343" s="12">
        <v>631.5524114750253</v>
      </c>
      <c r="H343" s="8"/>
    </row>
    <row r="344" spans="1:8" ht="25.5">
      <c r="A344" s="23"/>
      <c r="B344" s="24"/>
      <c r="C344" s="30"/>
      <c r="D344" s="30"/>
      <c r="E344" s="10" t="s">
        <v>25</v>
      </c>
      <c r="F344" s="8"/>
      <c r="G344" s="12">
        <v>0</v>
      </c>
      <c r="H344" s="8"/>
    </row>
    <row r="345" spans="1:8" ht="25.5">
      <c r="A345" s="23"/>
      <c r="B345" s="24"/>
      <c r="C345" s="30"/>
      <c r="D345" s="30"/>
      <c r="E345" s="10" t="s">
        <v>28</v>
      </c>
      <c r="F345" s="8"/>
      <c r="G345" s="12">
        <v>22.77730008598452</v>
      </c>
      <c r="H345" s="8"/>
    </row>
    <row r="346" spans="1:8" ht="25.5">
      <c r="A346" s="23"/>
      <c r="B346" s="24"/>
      <c r="C346" s="30"/>
      <c r="D346" s="30"/>
      <c r="E346" s="10" t="s">
        <v>29</v>
      </c>
      <c r="F346" s="8"/>
      <c r="G346" s="12">
        <v>0</v>
      </c>
      <c r="H346" s="8"/>
    </row>
    <row r="347" spans="1:8" ht="25.5">
      <c r="A347" s="23"/>
      <c r="B347" s="24"/>
      <c r="C347" s="30"/>
      <c r="D347" s="30"/>
      <c r="E347" s="10" t="s">
        <v>30</v>
      </c>
      <c r="F347" s="8"/>
      <c r="G347" s="12">
        <v>413.6150629250371</v>
      </c>
      <c r="H347" s="8"/>
    </row>
    <row r="348" spans="1:8" ht="12.75">
      <c r="A348" s="23"/>
      <c r="B348" s="24"/>
      <c r="C348" s="30"/>
      <c r="D348" s="30"/>
      <c r="E348" s="10" t="s">
        <v>51</v>
      </c>
      <c r="F348" s="8"/>
      <c r="G348" s="12">
        <v>0</v>
      </c>
      <c r="H348" s="8"/>
    </row>
    <row r="349" spans="1:8" ht="12.75">
      <c r="A349" s="23"/>
      <c r="B349" s="24"/>
      <c r="C349" s="30"/>
      <c r="D349" s="30"/>
      <c r="E349" s="10" t="s">
        <v>35</v>
      </c>
      <c r="F349" s="8"/>
      <c r="G349" s="12">
        <v>3.6236613773157194</v>
      </c>
      <c r="H349" s="8"/>
    </row>
    <row r="350" spans="1:8" ht="12.75">
      <c r="A350" s="23"/>
      <c r="B350" s="24"/>
      <c r="C350" s="30"/>
      <c r="D350" s="30"/>
      <c r="E350" s="10" t="s">
        <v>52</v>
      </c>
      <c r="F350" s="8"/>
      <c r="G350" s="12">
        <v>0</v>
      </c>
      <c r="H350" s="8"/>
    </row>
    <row r="351" spans="1:8" ht="12.75">
      <c r="A351" s="26"/>
      <c r="B351" s="27"/>
      <c r="C351" s="31"/>
      <c r="D351" s="31"/>
      <c r="E351" s="10" t="s">
        <v>53</v>
      </c>
      <c r="F351" s="8"/>
      <c r="G351" s="12">
        <v>528.0192292660048</v>
      </c>
      <c r="H351" s="8"/>
    </row>
    <row r="352" spans="1:8" ht="51">
      <c r="A352" s="20">
        <v>15</v>
      </c>
      <c r="B352" s="21" t="s">
        <v>90</v>
      </c>
      <c r="C352" s="29" t="s">
        <v>68</v>
      </c>
      <c r="D352" s="29" t="s">
        <v>70</v>
      </c>
      <c r="E352" s="10" t="s">
        <v>13</v>
      </c>
      <c r="F352" s="8"/>
      <c r="G352" s="12">
        <v>41.27257093723129</v>
      </c>
      <c r="H352" s="8"/>
    </row>
    <row r="353" spans="1:8" ht="12.75">
      <c r="A353" s="23"/>
      <c r="B353" s="24"/>
      <c r="C353" s="30"/>
      <c r="D353" s="30"/>
      <c r="E353" s="10" t="s">
        <v>44</v>
      </c>
      <c r="F353" s="8"/>
      <c r="G353" s="12">
        <v>19.041663409677167</v>
      </c>
      <c r="H353" s="8"/>
    </row>
    <row r="354" spans="1:8" ht="25.5">
      <c r="A354" s="23"/>
      <c r="B354" s="24"/>
      <c r="C354" s="30"/>
      <c r="D354" s="30"/>
      <c r="E354" s="10" t="s">
        <v>45</v>
      </c>
      <c r="F354" s="8"/>
      <c r="G354" s="12">
        <v>0.44615414679903065</v>
      </c>
      <c r="H354" s="8"/>
    </row>
    <row r="355" spans="1:8" ht="25.5">
      <c r="A355" s="23"/>
      <c r="B355" s="24"/>
      <c r="C355" s="30"/>
      <c r="D355" s="30"/>
      <c r="E355" s="10" t="s">
        <v>14</v>
      </c>
      <c r="F355" s="8"/>
      <c r="G355" s="12">
        <v>71.5938403814586</v>
      </c>
      <c r="H355" s="8"/>
    </row>
    <row r="356" spans="1:8" ht="12.75">
      <c r="A356" s="23"/>
      <c r="B356" s="24"/>
      <c r="C356" s="30"/>
      <c r="D356" s="30"/>
      <c r="E356" s="10" t="s">
        <v>46</v>
      </c>
      <c r="F356" s="8"/>
      <c r="G356" s="12">
        <v>0</v>
      </c>
      <c r="H356" s="8"/>
    </row>
    <row r="357" spans="1:8" ht="12.75">
      <c r="A357" s="23"/>
      <c r="B357" s="24"/>
      <c r="C357" s="30"/>
      <c r="D357" s="30"/>
      <c r="E357" s="10" t="s">
        <v>15</v>
      </c>
      <c r="F357" s="8"/>
      <c r="G357" s="12">
        <v>0</v>
      </c>
      <c r="H357" s="8"/>
    </row>
    <row r="358" spans="1:8" ht="12.75">
      <c r="A358" s="23"/>
      <c r="B358" s="24"/>
      <c r="C358" s="30"/>
      <c r="D358" s="30"/>
      <c r="E358" s="10" t="s">
        <v>16</v>
      </c>
      <c r="F358" s="8"/>
      <c r="G358" s="12">
        <v>2.1105291956538728</v>
      </c>
      <c r="H358" s="8"/>
    </row>
    <row r="359" spans="1:8" ht="12.75">
      <c r="A359" s="23"/>
      <c r="B359" s="24"/>
      <c r="C359" s="30"/>
      <c r="D359" s="30"/>
      <c r="E359" s="10" t="s">
        <v>47</v>
      </c>
      <c r="F359" s="8"/>
      <c r="G359" s="12">
        <v>0</v>
      </c>
      <c r="H359" s="8"/>
    </row>
    <row r="360" spans="1:8" ht="12.75">
      <c r="A360" s="23"/>
      <c r="B360" s="24"/>
      <c r="C360" s="30"/>
      <c r="D360" s="30"/>
      <c r="E360" s="10" t="s">
        <v>48</v>
      </c>
      <c r="F360" s="8"/>
      <c r="G360" s="12">
        <v>72.9774095208317</v>
      </c>
      <c r="H360" s="8"/>
    </row>
    <row r="361" spans="1:8" ht="12.75">
      <c r="A361" s="23"/>
      <c r="B361" s="24"/>
      <c r="C361" s="30"/>
      <c r="D361" s="30"/>
      <c r="E361" s="10" t="s">
        <v>18</v>
      </c>
      <c r="F361" s="8"/>
      <c r="G361" s="12">
        <v>0</v>
      </c>
      <c r="H361" s="8"/>
    </row>
    <row r="362" spans="1:8" ht="12.75">
      <c r="A362" s="23"/>
      <c r="B362" s="24"/>
      <c r="C362" s="30"/>
      <c r="D362" s="30"/>
      <c r="E362" s="10" t="s">
        <v>19</v>
      </c>
      <c r="F362" s="8"/>
      <c r="G362" s="12">
        <v>41.178769639646674</v>
      </c>
      <c r="H362" s="8"/>
    </row>
    <row r="363" spans="1:8" ht="12.75">
      <c r="A363" s="23"/>
      <c r="B363" s="24"/>
      <c r="C363" s="30"/>
      <c r="D363" s="30"/>
      <c r="E363" s="10" t="s">
        <v>20</v>
      </c>
      <c r="F363" s="8"/>
      <c r="G363" s="12">
        <v>5.487375908700069</v>
      </c>
      <c r="H363" s="8"/>
    </row>
    <row r="364" spans="1:8" ht="12.75">
      <c r="A364" s="23"/>
      <c r="B364" s="24"/>
      <c r="C364" s="30"/>
      <c r="D364" s="30"/>
      <c r="E364" s="10" t="s">
        <v>22</v>
      </c>
      <c r="F364" s="8"/>
      <c r="G364" s="12">
        <v>17.024935511607907</v>
      </c>
      <c r="H364" s="8"/>
    </row>
    <row r="365" spans="1:8" ht="12.75">
      <c r="A365" s="23"/>
      <c r="B365" s="24"/>
      <c r="C365" s="30"/>
      <c r="D365" s="30"/>
      <c r="E365" s="10" t="s">
        <v>49</v>
      </c>
      <c r="F365" s="8"/>
      <c r="G365" s="12">
        <v>3.517548659423122</v>
      </c>
      <c r="H365" s="8"/>
    </row>
    <row r="366" spans="1:8" ht="12.75">
      <c r="A366" s="23"/>
      <c r="B366" s="24"/>
      <c r="C366" s="30"/>
      <c r="D366" s="30"/>
      <c r="E366" s="10" t="s">
        <v>50</v>
      </c>
      <c r="F366" s="8"/>
      <c r="G366" s="12">
        <v>0.8207613538653951</v>
      </c>
      <c r="H366" s="8"/>
    </row>
    <row r="367" spans="1:8" ht="12.75">
      <c r="A367" s="23"/>
      <c r="B367" s="24"/>
      <c r="C367" s="30"/>
      <c r="D367" s="30"/>
      <c r="E367" s="10" t="s">
        <v>24</v>
      </c>
      <c r="F367" s="8"/>
      <c r="G367" s="12">
        <v>28.609395763308058</v>
      </c>
      <c r="H367" s="8"/>
    </row>
    <row r="368" spans="1:8" ht="25.5">
      <c r="A368" s="23"/>
      <c r="B368" s="24"/>
      <c r="C368" s="30"/>
      <c r="D368" s="30"/>
      <c r="E368" s="10" t="s">
        <v>25</v>
      </c>
      <c r="F368" s="8"/>
      <c r="G368" s="12">
        <v>0</v>
      </c>
      <c r="H368" s="8"/>
    </row>
    <row r="369" spans="1:8" ht="25.5">
      <c r="A369" s="23"/>
      <c r="B369" s="24"/>
      <c r="C369" s="30"/>
      <c r="D369" s="30"/>
      <c r="E369" s="10" t="s">
        <v>28</v>
      </c>
      <c r="F369" s="8"/>
      <c r="G369" s="12">
        <v>1.0318142734307825</v>
      </c>
      <c r="H369" s="8"/>
    </row>
    <row r="370" spans="1:8" ht="25.5">
      <c r="A370" s="23"/>
      <c r="B370" s="24"/>
      <c r="C370" s="30"/>
      <c r="D370" s="30"/>
      <c r="E370" s="10" t="s">
        <v>29</v>
      </c>
      <c r="F370" s="8"/>
      <c r="G370" s="12">
        <v>0</v>
      </c>
      <c r="H370" s="8"/>
    </row>
    <row r="371" spans="1:8" ht="25.5">
      <c r="A371" s="23"/>
      <c r="B371" s="24"/>
      <c r="C371" s="30"/>
      <c r="D371" s="30"/>
      <c r="E371" s="10" t="s">
        <v>30</v>
      </c>
      <c r="F371" s="8"/>
      <c r="G371" s="12">
        <v>18.73680919252716</v>
      </c>
      <c r="H371" s="8"/>
    </row>
    <row r="372" spans="1:8" ht="12.75">
      <c r="A372" s="23"/>
      <c r="B372" s="24"/>
      <c r="C372" s="30"/>
      <c r="D372" s="30"/>
      <c r="E372" s="10" t="s">
        <v>51</v>
      </c>
      <c r="F372" s="8"/>
      <c r="G372" s="12">
        <v>0</v>
      </c>
      <c r="H372" s="8"/>
    </row>
    <row r="373" spans="1:8" ht="12.75">
      <c r="A373" s="23"/>
      <c r="B373" s="24"/>
      <c r="C373" s="30"/>
      <c r="D373" s="30"/>
      <c r="E373" s="10" t="s">
        <v>35</v>
      </c>
      <c r="F373" s="8"/>
      <c r="G373" s="12">
        <v>0.164152270773079</v>
      </c>
      <c r="H373" s="8"/>
    </row>
    <row r="374" spans="1:8" ht="12.75">
      <c r="A374" s="23"/>
      <c r="B374" s="24"/>
      <c r="C374" s="30"/>
      <c r="D374" s="30"/>
      <c r="E374" s="10" t="s">
        <v>52</v>
      </c>
      <c r="F374" s="8"/>
      <c r="G374" s="12">
        <v>0</v>
      </c>
      <c r="H374" s="8"/>
    </row>
    <row r="375" spans="1:8" ht="12.75">
      <c r="A375" s="26"/>
      <c r="B375" s="27"/>
      <c r="C375" s="31"/>
      <c r="D375" s="31"/>
      <c r="E375" s="10" t="s">
        <v>53</v>
      </c>
      <c r="F375" s="8"/>
      <c r="G375" s="12">
        <v>23.919330884077226</v>
      </c>
      <c r="H375" s="8"/>
    </row>
    <row r="376" spans="1:8" ht="51">
      <c r="A376" s="20">
        <v>16</v>
      </c>
      <c r="B376" s="21" t="s">
        <v>91</v>
      </c>
      <c r="C376" s="29" t="s">
        <v>68</v>
      </c>
      <c r="D376" s="29" t="s">
        <v>71</v>
      </c>
      <c r="E376" s="10" t="s">
        <v>13</v>
      </c>
      <c r="F376" s="8"/>
      <c r="G376" s="12">
        <v>240.75666380051587</v>
      </c>
      <c r="H376" s="8"/>
    </row>
    <row r="377" spans="1:8" ht="12.75">
      <c r="A377" s="23"/>
      <c r="B377" s="24"/>
      <c r="C377" s="30"/>
      <c r="D377" s="30"/>
      <c r="E377" s="10" t="s">
        <v>44</v>
      </c>
      <c r="F377" s="8"/>
      <c r="G377" s="12">
        <v>111.07636988978346</v>
      </c>
      <c r="H377" s="8"/>
    </row>
    <row r="378" spans="1:8" ht="25.5">
      <c r="A378" s="23"/>
      <c r="B378" s="24"/>
      <c r="C378" s="30"/>
      <c r="D378" s="30"/>
      <c r="E378" s="10" t="s">
        <v>45</v>
      </c>
      <c r="F378" s="8"/>
      <c r="G378" s="12">
        <v>2.602565856327679</v>
      </c>
      <c r="H378" s="8"/>
    </row>
    <row r="379" spans="1:8" ht="25.5">
      <c r="A379" s="23"/>
      <c r="B379" s="24"/>
      <c r="C379" s="30"/>
      <c r="D379" s="30"/>
      <c r="E379" s="10" t="s">
        <v>14</v>
      </c>
      <c r="F379" s="8"/>
      <c r="G379" s="12">
        <v>417.63073555850855</v>
      </c>
      <c r="H379" s="8"/>
    </row>
    <row r="380" spans="1:8" ht="12.75">
      <c r="A380" s="23"/>
      <c r="B380" s="24"/>
      <c r="C380" s="30"/>
      <c r="D380" s="30"/>
      <c r="E380" s="10" t="s">
        <v>46</v>
      </c>
      <c r="F380" s="8"/>
      <c r="G380" s="12">
        <v>0</v>
      </c>
      <c r="H380" s="8"/>
    </row>
    <row r="381" spans="1:8" ht="12.75">
      <c r="A381" s="23"/>
      <c r="B381" s="24"/>
      <c r="C381" s="30"/>
      <c r="D381" s="30"/>
      <c r="E381" s="10" t="s">
        <v>15</v>
      </c>
      <c r="F381" s="8"/>
      <c r="G381" s="12">
        <v>0</v>
      </c>
      <c r="H381" s="8"/>
    </row>
    <row r="382" spans="1:8" ht="12.75">
      <c r="A382" s="23"/>
      <c r="B382" s="24"/>
      <c r="C382" s="30"/>
      <c r="D382" s="30"/>
      <c r="E382" s="10" t="s">
        <v>16</v>
      </c>
      <c r="F382" s="8"/>
      <c r="G382" s="12">
        <v>12.311420307980924</v>
      </c>
      <c r="H382" s="8"/>
    </row>
    <row r="383" spans="1:8" ht="12.75">
      <c r="A383" s="23"/>
      <c r="B383" s="24"/>
      <c r="C383" s="30"/>
      <c r="D383" s="30"/>
      <c r="E383" s="10" t="s">
        <v>47</v>
      </c>
      <c r="F383" s="8"/>
      <c r="G383" s="12">
        <v>0</v>
      </c>
      <c r="H383" s="8"/>
    </row>
    <row r="384" spans="1:8" ht="12.75">
      <c r="A384" s="23"/>
      <c r="B384" s="24"/>
      <c r="C384" s="30"/>
      <c r="D384" s="30"/>
      <c r="E384" s="10" t="s">
        <v>48</v>
      </c>
      <c r="F384" s="8"/>
      <c r="G384" s="12">
        <v>425.7015555381849</v>
      </c>
      <c r="H384" s="8"/>
    </row>
    <row r="385" spans="1:8" ht="12.75">
      <c r="A385" s="23"/>
      <c r="B385" s="24"/>
      <c r="C385" s="30"/>
      <c r="D385" s="30"/>
      <c r="E385" s="10" t="s">
        <v>18</v>
      </c>
      <c r="F385" s="8"/>
      <c r="G385" s="12">
        <v>0</v>
      </c>
      <c r="H385" s="8"/>
    </row>
    <row r="386" spans="1:8" ht="12.75">
      <c r="A386" s="23"/>
      <c r="B386" s="24"/>
      <c r="C386" s="30"/>
      <c r="D386" s="30"/>
      <c r="E386" s="10" t="s">
        <v>19</v>
      </c>
      <c r="F386" s="8"/>
      <c r="G386" s="12">
        <v>240.20948956460558</v>
      </c>
      <c r="H386" s="8"/>
    </row>
    <row r="387" spans="1:8" ht="12.75">
      <c r="A387" s="23"/>
      <c r="B387" s="24"/>
      <c r="C387" s="30"/>
      <c r="D387" s="30"/>
      <c r="E387" s="10" t="s">
        <v>20</v>
      </c>
      <c r="F387" s="8"/>
      <c r="G387" s="12">
        <v>32.0096928007504</v>
      </c>
      <c r="H387" s="8"/>
    </row>
    <row r="388" spans="1:8" ht="12.75">
      <c r="A388" s="23"/>
      <c r="B388" s="24"/>
      <c r="C388" s="30"/>
      <c r="D388" s="30"/>
      <c r="E388" s="10" t="s">
        <v>22</v>
      </c>
      <c r="F388" s="8"/>
      <c r="G388" s="12">
        <v>99.31212381771279</v>
      </c>
      <c r="H388" s="8"/>
    </row>
    <row r="389" spans="1:8" ht="12.75">
      <c r="A389" s="23"/>
      <c r="B389" s="24"/>
      <c r="C389" s="30"/>
      <c r="D389" s="30"/>
      <c r="E389" s="10" t="s">
        <v>49</v>
      </c>
      <c r="F389" s="8"/>
      <c r="G389" s="12">
        <v>20.519033846634876</v>
      </c>
      <c r="H389" s="8"/>
    </row>
    <row r="390" spans="1:8" ht="12.75">
      <c r="A390" s="23"/>
      <c r="B390" s="24"/>
      <c r="C390" s="30"/>
      <c r="D390" s="30"/>
      <c r="E390" s="10" t="s">
        <v>50</v>
      </c>
      <c r="F390" s="8"/>
      <c r="G390" s="12">
        <v>4.787774564214804</v>
      </c>
      <c r="H390" s="8"/>
    </row>
    <row r="391" spans="1:8" ht="12.75">
      <c r="A391" s="23"/>
      <c r="B391" s="24"/>
      <c r="C391" s="30"/>
      <c r="D391" s="30"/>
      <c r="E391" s="10" t="s">
        <v>24</v>
      </c>
      <c r="F391" s="8"/>
      <c r="G391" s="12">
        <v>166.88814195263032</v>
      </c>
      <c r="H391" s="8"/>
    </row>
    <row r="392" spans="1:8" ht="25.5">
      <c r="A392" s="23"/>
      <c r="B392" s="24"/>
      <c r="C392" s="30"/>
      <c r="D392" s="30"/>
      <c r="E392" s="10" t="s">
        <v>25</v>
      </c>
      <c r="F392" s="8"/>
      <c r="G392" s="12">
        <v>0</v>
      </c>
      <c r="H392" s="8"/>
    </row>
    <row r="393" spans="1:8" ht="25.5">
      <c r="A393" s="23"/>
      <c r="B393" s="24"/>
      <c r="C393" s="30"/>
      <c r="D393" s="30"/>
      <c r="E393" s="10" t="s">
        <v>28</v>
      </c>
      <c r="F393" s="8"/>
      <c r="G393" s="12">
        <v>6.018916595012897</v>
      </c>
      <c r="H393" s="8"/>
    </row>
    <row r="394" spans="1:8" ht="25.5">
      <c r="A394" s="23"/>
      <c r="B394" s="24"/>
      <c r="C394" s="30"/>
      <c r="D394" s="30"/>
      <c r="E394" s="10" t="s">
        <v>29</v>
      </c>
      <c r="F394" s="8"/>
      <c r="G394" s="12">
        <v>0</v>
      </c>
      <c r="H394" s="8"/>
    </row>
    <row r="395" spans="1:8" ht="25.5">
      <c r="A395" s="23"/>
      <c r="B395" s="24"/>
      <c r="C395" s="30"/>
      <c r="D395" s="30"/>
      <c r="E395" s="10" t="s">
        <v>30</v>
      </c>
      <c r="F395" s="8"/>
      <c r="G395" s="12">
        <v>109.2980536230751</v>
      </c>
      <c r="H395" s="8"/>
    </row>
    <row r="396" spans="1:8" ht="12.75">
      <c r="A396" s="23"/>
      <c r="B396" s="24"/>
      <c r="C396" s="30"/>
      <c r="D396" s="30"/>
      <c r="E396" s="10" t="s">
        <v>51</v>
      </c>
      <c r="F396" s="8"/>
      <c r="G396" s="12">
        <v>0</v>
      </c>
      <c r="H396" s="8"/>
    </row>
    <row r="397" spans="1:8" ht="12.75">
      <c r="A397" s="23"/>
      <c r="B397" s="24"/>
      <c r="C397" s="30"/>
      <c r="D397" s="30"/>
      <c r="E397" s="10" t="s">
        <v>35</v>
      </c>
      <c r="F397" s="8"/>
      <c r="G397" s="12">
        <v>0.9575549128429608</v>
      </c>
      <c r="H397" s="8"/>
    </row>
    <row r="398" spans="1:8" ht="12.75">
      <c r="A398" s="23"/>
      <c r="B398" s="24"/>
      <c r="C398" s="30"/>
      <c r="D398" s="30"/>
      <c r="E398" s="10" t="s">
        <v>52</v>
      </c>
      <c r="F398" s="8"/>
      <c r="G398" s="12">
        <v>0</v>
      </c>
      <c r="H398" s="8"/>
    </row>
    <row r="399" spans="1:8" ht="12.75">
      <c r="A399" s="26"/>
      <c r="B399" s="27"/>
      <c r="C399" s="31"/>
      <c r="D399" s="31"/>
      <c r="E399" s="10" t="s">
        <v>53</v>
      </c>
      <c r="F399" s="8"/>
      <c r="G399" s="12">
        <v>139.52943015711716</v>
      </c>
      <c r="H399" s="8"/>
    </row>
    <row r="400" spans="1:8" ht="51">
      <c r="A400" s="20">
        <v>17</v>
      </c>
      <c r="B400" s="32" t="s">
        <v>92</v>
      </c>
      <c r="C400" s="29" t="s">
        <v>68</v>
      </c>
      <c r="D400" s="29" t="s">
        <v>72</v>
      </c>
      <c r="E400" s="10" t="s">
        <v>13</v>
      </c>
      <c r="F400" s="8"/>
      <c r="G400" s="12">
        <v>199.4840928632846</v>
      </c>
      <c r="H400" s="8"/>
    </row>
    <row r="401" spans="1:8" ht="12.75">
      <c r="A401" s="23"/>
      <c r="B401" s="33"/>
      <c r="C401" s="30"/>
      <c r="D401" s="30"/>
      <c r="E401" s="10" t="s">
        <v>44</v>
      </c>
      <c r="F401" s="8"/>
      <c r="G401" s="12">
        <v>92.0347064801063</v>
      </c>
      <c r="H401" s="8"/>
    </row>
    <row r="402" spans="1:8" ht="25.5">
      <c r="A402" s="23"/>
      <c r="B402" s="33"/>
      <c r="C402" s="30"/>
      <c r="D402" s="30"/>
      <c r="E402" s="10" t="s">
        <v>45</v>
      </c>
      <c r="F402" s="8"/>
      <c r="G402" s="12">
        <v>2.156411709528648</v>
      </c>
      <c r="H402" s="8"/>
    </row>
    <row r="403" spans="1:8" ht="25.5">
      <c r="A403" s="23"/>
      <c r="B403" s="33"/>
      <c r="C403" s="30"/>
      <c r="D403" s="30"/>
      <c r="E403" s="10" t="s">
        <v>14</v>
      </c>
      <c r="F403" s="8"/>
      <c r="G403" s="12">
        <v>346.0368951770499</v>
      </c>
      <c r="H403" s="8"/>
    </row>
    <row r="404" spans="1:8" ht="12.75">
      <c r="A404" s="23"/>
      <c r="B404" s="33"/>
      <c r="C404" s="30"/>
      <c r="D404" s="30"/>
      <c r="E404" s="10" t="s">
        <v>46</v>
      </c>
      <c r="F404" s="8"/>
      <c r="G404" s="12">
        <v>0</v>
      </c>
      <c r="H404" s="8"/>
    </row>
    <row r="405" spans="1:8" ht="12.75">
      <c r="A405" s="23"/>
      <c r="B405" s="33"/>
      <c r="C405" s="30"/>
      <c r="D405" s="30"/>
      <c r="E405" s="10" t="s">
        <v>15</v>
      </c>
      <c r="F405" s="8"/>
      <c r="G405" s="12">
        <v>0</v>
      </c>
      <c r="H405" s="8"/>
    </row>
    <row r="406" spans="1:8" ht="12.75">
      <c r="A406" s="23"/>
      <c r="B406" s="33"/>
      <c r="C406" s="30"/>
      <c r="D406" s="30"/>
      <c r="E406" s="10" t="s">
        <v>16</v>
      </c>
      <c r="F406" s="8"/>
      <c r="G406" s="12">
        <v>10.200891112327053</v>
      </c>
      <c r="H406" s="8"/>
    </row>
    <row r="407" spans="1:8" ht="12.75">
      <c r="A407" s="23"/>
      <c r="B407" s="33"/>
      <c r="C407" s="30"/>
      <c r="D407" s="30"/>
      <c r="E407" s="10" t="s">
        <v>47</v>
      </c>
      <c r="F407" s="8"/>
      <c r="G407" s="12">
        <v>0</v>
      </c>
      <c r="H407" s="8"/>
    </row>
    <row r="408" spans="1:8" ht="12.75">
      <c r="A408" s="23"/>
      <c r="B408" s="33"/>
      <c r="C408" s="30"/>
      <c r="D408" s="30"/>
      <c r="E408" s="10" t="s">
        <v>48</v>
      </c>
      <c r="F408" s="8"/>
      <c r="G408" s="12">
        <v>352.7241460173532</v>
      </c>
      <c r="H408" s="8"/>
    </row>
    <row r="409" spans="1:8" ht="12.75">
      <c r="A409" s="23"/>
      <c r="B409" s="33"/>
      <c r="C409" s="30"/>
      <c r="D409" s="30"/>
      <c r="E409" s="10" t="s">
        <v>18</v>
      </c>
      <c r="F409" s="8"/>
      <c r="G409" s="12">
        <v>0</v>
      </c>
      <c r="H409" s="8"/>
    </row>
    <row r="410" spans="1:8" ht="12.75">
      <c r="A410" s="23"/>
      <c r="B410" s="33"/>
      <c r="C410" s="30"/>
      <c r="D410" s="30"/>
      <c r="E410" s="10" t="s">
        <v>19</v>
      </c>
      <c r="F410" s="8"/>
      <c r="G410" s="12">
        <v>199.0307199249589</v>
      </c>
      <c r="H410" s="8"/>
    </row>
    <row r="411" spans="1:8" ht="12.75">
      <c r="A411" s="23"/>
      <c r="B411" s="33"/>
      <c r="C411" s="30"/>
      <c r="D411" s="30"/>
      <c r="E411" s="10" t="s">
        <v>20</v>
      </c>
      <c r="F411" s="8"/>
      <c r="G411" s="12">
        <v>26.522316892050334</v>
      </c>
      <c r="H411" s="8"/>
    </row>
    <row r="412" spans="1:8" ht="12.75">
      <c r="A412" s="23"/>
      <c r="B412" s="33"/>
      <c r="C412" s="30"/>
      <c r="D412" s="30"/>
      <c r="E412" s="10" t="s">
        <v>22</v>
      </c>
      <c r="F412" s="8"/>
      <c r="G412" s="12">
        <v>82.28718830610488</v>
      </c>
      <c r="H412" s="8"/>
    </row>
    <row r="413" spans="1:8" ht="12.75">
      <c r="A413" s="23"/>
      <c r="B413" s="33"/>
      <c r="C413" s="30"/>
      <c r="D413" s="30"/>
      <c r="E413" s="10" t="s">
        <v>49</v>
      </c>
      <c r="F413" s="8"/>
      <c r="G413" s="12">
        <v>17.001485187211756</v>
      </c>
      <c r="H413" s="8"/>
    </row>
    <row r="414" spans="1:8" ht="12.75">
      <c r="A414" s="23"/>
      <c r="B414" s="33"/>
      <c r="C414" s="30"/>
      <c r="D414" s="30"/>
      <c r="E414" s="10" t="s">
        <v>50</v>
      </c>
      <c r="F414" s="8"/>
      <c r="G414" s="12">
        <v>3.967013210349409</v>
      </c>
      <c r="H414" s="8"/>
    </row>
    <row r="415" spans="1:8" ht="12.75">
      <c r="A415" s="23"/>
      <c r="B415" s="33"/>
      <c r="C415" s="30"/>
      <c r="D415" s="30"/>
      <c r="E415" s="10" t="s">
        <v>24</v>
      </c>
      <c r="F415" s="8"/>
      <c r="G415" s="12">
        <v>138.27874618932228</v>
      </c>
      <c r="H415" s="8"/>
    </row>
    <row r="416" spans="1:8" ht="25.5">
      <c r="A416" s="23"/>
      <c r="B416" s="33"/>
      <c r="C416" s="30"/>
      <c r="D416" s="30"/>
      <c r="E416" s="10" t="s">
        <v>25</v>
      </c>
      <c r="F416" s="8"/>
      <c r="G416" s="12">
        <v>0</v>
      </c>
      <c r="H416" s="8"/>
    </row>
    <row r="417" spans="1:8" ht="25.5">
      <c r="A417" s="23"/>
      <c r="B417" s="33"/>
      <c r="C417" s="30"/>
      <c r="D417" s="30"/>
      <c r="E417" s="10" t="s">
        <v>28</v>
      </c>
      <c r="F417" s="8"/>
      <c r="G417" s="12">
        <v>4.987102321582115</v>
      </c>
      <c r="H417" s="8"/>
    </row>
    <row r="418" spans="1:8" ht="25.5">
      <c r="A418" s="23"/>
      <c r="B418" s="33"/>
      <c r="C418" s="30"/>
      <c r="D418" s="30"/>
      <c r="E418" s="10" t="s">
        <v>29</v>
      </c>
      <c r="F418" s="8"/>
      <c r="G418" s="12">
        <v>0</v>
      </c>
      <c r="H418" s="8"/>
    </row>
    <row r="419" spans="1:8" ht="25.5">
      <c r="A419" s="23"/>
      <c r="B419" s="33"/>
      <c r="C419" s="30"/>
      <c r="D419" s="30"/>
      <c r="E419" s="10" t="s">
        <v>30</v>
      </c>
      <c r="F419" s="8"/>
      <c r="G419" s="12">
        <v>90.56124443054794</v>
      </c>
      <c r="H419" s="8"/>
    </row>
    <row r="420" spans="1:8" ht="12.75">
      <c r="A420" s="23"/>
      <c r="B420" s="33"/>
      <c r="C420" s="30"/>
      <c r="D420" s="30"/>
      <c r="E420" s="10" t="s">
        <v>51</v>
      </c>
      <c r="F420" s="8"/>
      <c r="G420" s="12">
        <v>0</v>
      </c>
      <c r="H420" s="8"/>
    </row>
    <row r="421" spans="1:8" ht="12.75">
      <c r="A421" s="23"/>
      <c r="B421" s="33"/>
      <c r="C421" s="30"/>
      <c r="D421" s="30"/>
      <c r="E421" s="10" t="s">
        <v>35</v>
      </c>
      <c r="F421" s="8"/>
      <c r="G421" s="12">
        <v>0.7934026420698819</v>
      </c>
      <c r="H421" s="8"/>
    </row>
    <row r="422" spans="1:8" ht="12.75">
      <c r="A422" s="23"/>
      <c r="B422" s="33"/>
      <c r="C422" s="30"/>
      <c r="D422" s="30"/>
      <c r="E422" s="10" t="s">
        <v>52</v>
      </c>
      <c r="F422" s="8"/>
      <c r="G422" s="12">
        <v>0</v>
      </c>
      <c r="H422" s="8"/>
    </row>
    <row r="423" spans="1:8" ht="12.75">
      <c r="A423" s="26"/>
      <c r="B423" s="34"/>
      <c r="C423" s="31"/>
      <c r="D423" s="31"/>
      <c r="E423" s="10" t="s">
        <v>53</v>
      </c>
      <c r="F423" s="8"/>
      <c r="G423" s="12">
        <v>115.61009927303992</v>
      </c>
      <c r="H423" s="8"/>
    </row>
    <row r="424" spans="1:8" ht="51">
      <c r="A424" s="20">
        <v>18</v>
      </c>
      <c r="B424" s="32" t="s">
        <v>93</v>
      </c>
      <c r="C424" s="29" t="s">
        <v>68</v>
      </c>
      <c r="D424" s="29" t="s">
        <v>73</v>
      </c>
      <c r="E424" s="10" t="s">
        <v>13</v>
      </c>
      <c r="F424" s="8"/>
      <c r="G424" s="12">
        <v>9.630266552020636</v>
      </c>
      <c r="H424" s="8"/>
    </row>
    <row r="425" spans="1:8" ht="12.75">
      <c r="A425" s="23"/>
      <c r="B425" s="33"/>
      <c r="C425" s="30"/>
      <c r="D425" s="30"/>
      <c r="E425" s="10" t="s">
        <v>44</v>
      </c>
      <c r="F425" s="8"/>
      <c r="G425" s="12">
        <v>4.443054795591339</v>
      </c>
      <c r="H425" s="8"/>
    </row>
    <row r="426" spans="1:8" ht="25.5">
      <c r="A426" s="23"/>
      <c r="B426" s="33"/>
      <c r="C426" s="30"/>
      <c r="D426" s="30"/>
      <c r="E426" s="10" t="s">
        <v>45</v>
      </c>
      <c r="F426" s="8"/>
      <c r="G426" s="12">
        <v>0.10410263425310716</v>
      </c>
      <c r="H426" s="8"/>
    </row>
    <row r="427" spans="1:8" ht="25.5">
      <c r="A427" s="23"/>
      <c r="B427" s="33"/>
      <c r="C427" s="30"/>
      <c r="D427" s="30"/>
      <c r="E427" s="10" t="s">
        <v>14</v>
      </c>
      <c r="F427" s="8"/>
      <c r="G427" s="12">
        <v>16.70522942234034</v>
      </c>
      <c r="H427" s="8"/>
    </row>
    <row r="428" spans="1:8" ht="12.75">
      <c r="A428" s="23"/>
      <c r="B428" s="33"/>
      <c r="C428" s="30"/>
      <c r="D428" s="30"/>
      <c r="E428" s="10" t="s">
        <v>46</v>
      </c>
      <c r="F428" s="8"/>
      <c r="G428" s="12">
        <v>0</v>
      </c>
      <c r="H428" s="8"/>
    </row>
    <row r="429" spans="1:8" ht="12.75">
      <c r="A429" s="23"/>
      <c r="B429" s="33"/>
      <c r="C429" s="30"/>
      <c r="D429" s="30"/>
      <c r="E429" s="10" t="s">
        <v>15</v>
      </c>
      <c r="F429" s="8"/>
      <c r="G429" s="12">
        <v>0</v>
      </c>
      <c r="H429" s="8"/>
    </row>
    <row r="430" spans="1:8" ht="12.75">
      <c r="A430" s="23"/>
      <c r="B430" s="33"/>
      <c r="C430" s="30"/>
      <c r="D430" s="30"/>
      <c r="E430" s="10" t="s">
        <v>16</v>
      </c>
      <c r="F430" s="8"/>
      <c r="G430" s="12">
        <v>0.49245681231923705</v>
      </c>
      <c r="H430" s="8"/>
    </row>
    <row r="431" spans="1:8" ht="12.75">
      <c r="A431" s="23"/>
      <c r="B431" s="33"/>
      <c r="C431" s="30"/>
      <c r="D431" s="30"/>
      <c r="E431" s="10" t="s">
        <v>47</v>
      </c>
      <c r="F431" s="8"/>
      <c r="G431" s="12">
        <v>0</v>
      </c>
      <c r="H431" s="8"/>
    </row>
    <row r="432" spans="1:8" ht="12.75">
      <c r="A432" s="23"/>
      <c r="B432" s="33"/>
      <c r="C432" s="30"/>
      <c r="D432" s="30"/>
      <c r="E432" s="10" t="s">
        <v>48</v>
      </c>
      <c r="F432" s="8"/>
      <c r="G432" s="12">
        <v>17.028062221527396</v>
      </c>
      <c r="H432" s="8"/>
    </row>
    <row r="433" spans="1:8" ht="12.75">
      <c r="A433" s="23"/>
      <c r="B433" s="33"/>
      <c r="C433" s="30"/>
      <c r="D433" s="30"/>
      <c r="E433" s="10" t="s">
        <v>18</v>
      </c>
      <c r="F433" s="8"/>
      <c r="G433" s="12">
        <v>0</v>
      </c>
      <c r="H433" s="8"/>
    </row>
    <row r="434" spans="1:8" ht="12.75">
      <c r="A434" s="23"/>
      <c r="B434" s="33"/>
      <c r="C434" s="30"/>
      <c r="D434" s="30"/>
      <c r="E434" s="10" t="s">
        <v>19</v>
      </c>
      <c r="F434" s="8"/>
      <c r="G434" s="12">
        <v>9.608379582584224</v>
      </c>
      <c r="H434" s="8"/>
    </row>
    <row r="435" spans="1:8" ht="12.75">
      <c r="A435" s="23"/>
      <c r="B435" s="33"/>
      <c r="C435" s="30"/>
      <c r="D435" s="30"/>
      <c r="E435" s="10" t="s">
        <v>20</v>
      </c>
      <c r="F435" s="8"/>
      <c r="G435" s="12">
        <v>1.2803877120300162</v>
      </c>
      <c r="H435" s="8"/>
    </row>
    <row r="436" spans="1:8" ht="12.75">
      <c r="A436" s="23"/>
      <c r="B436" s="33"/>
      <c r="C436" s="30"/>
      <c r="D436" s="30"/>
      <c r="E436" s="10" t="s">
        <v>22</v>
      </c>
      <c r="F436" s="8"/>
      <c r="G436" s="12">
        <v>3.972484952708512</v>
      </c>
      <c r="H436" s="8"/>
    </row>
    <row r="437" spans="1:8" ht="12.75">
      <c r="A437" s="23"/>
      <c r="B437" s="33"/>
      <c r="C437" s="30"/>
      <c r="D437" s="30"/>
      <c r="E437" s="10" t="s">
        <v>49</v>
      </c>
      <c r="F437" s="8"/>
      <c r="G437" s="12">
        <v>0.8207613538653952</v>
      </c>
      <c r="H437" s="8"/>
    </row>
    <row r="438" spans="1:8" ht="12.75">
      <c r="A438" s="23"/>
      <c r="B438" s="33"/>
      <c r="C438" s="30"/>
      <c r="D438" s="30"/>
      <c r="E438" s="10" t="s">
        <v>50</v>
      </c>
      <c r="F438" s="8"/>
      <c r="G438" s="12">
        <v>0.1915109825685922</v>
      </c>
      <c r="H438" s="8"/>
    </row>
    <row r="439" spans="1:8" ht="12.75">
      <c r="A439" s="23"/>
      <c r="B439" s="33"/>
      <c r="C439" s="30"/>
      <c r="D439" s="30"/>
      <c r="E439" s="10" t="s">
        <v>24</v>
      </c>
      <c r="F439" s="8"/>
      <c r="G439" s="12">
        <v>6.675525678105214</v>
      </c>
      <c r="H439" s="8"/>
    </row>
    <row r="440" spans="1:8" ht="25.5">
      <c r="A440" s="23"/>
      <c r="B440" s="33"/>
      <c r="C440" s="30"/>
      <c r="D440" s="30"/>
      <c r="E440" s="10" t="s">
        <v>25</v>
      </c>
      <c r="F440" s="8"/>
      <c r="G440" s="12">
        <v>0</v>
      </c>
      <c r="H440" s="8"/>
    </row>
    <row r="441" spans="1:8" ht="25.5">
      <c r="A441" s="23"/>
      <c r="B441" s="33"/>
      <c r="C441" s="30"/>
      <c r="D441" s="30"/>
      <c r="E441" s="10" t="s">
        <v>28</v>
      </c>
      <c r="F441" s="8"/>
      <c r="G441" s="12">
        <v>0.2407566638005159</v>
      </c>
      <c r="H441" s="8"/>
    </row>
    <row r="442" spans="1:8" ht="25.5">
      <c r="A442" s="23"/>
      <c r="B442" s="33"/>
      <c r="C442" s="30"/>
      <c r="D442" s="30"/>
      <c r="E442" s="10" t="s">
        <v>29</v>
      </c>
      <c r="F442" s="8"/>
      <c r="G442" s="12">
        <v>0</v>
      </c>
      <c r="H442" s="8"/>
    </row>
    <row r="443" spans="1:8" ht="25.5">
      <c r="A443" s="23"/>
      <c r="B443" s="33"/>
      <c r="C443" s="30"/>
      <c r="D443" s="30"/>
      <c r="E443" s="10" t="s">
        <v>30</v>
      </c>
      <c r="F443" s="8"/>
      <c r="G443" s="12">
        <v>4.371922144923005</v>
      </c>
      <c r="H443" s="8"/>
    </row>
    <row r="444" spans="1:8" ht="12.75">
      <c r="A444" s="23"/>
      <c r="B444" s="33"/>
      <c r="C444" s="30"/>
      <c r="D444" s="30"/>
      <c r="E444" s="10" t="s">
        <v>51</v>
      </c>
      <c r="F444" s="8"/>
      <c r="G444" s="12">
        <v>0</v>
      </c>
      <c r="H444" s="8"/>
    </row>
    <row r="445" spans="1:8" ht="12.75">
      <c r="A445" s="23"/>
      <c r="B445" s="33"/>
      <c r="C445" s="30"/>
      <c r="D445" s="30"/>
      <c r="E445" s="10" t="s">
        <v>35</v>
      </c>
      <c r="F445" s="8"/>
      <c r="G445" s="12">
        <v>0.03830219651371844</v>
      </c>
      <c r="H445" s="8"/>
    </row>
    <row r="446" spans="1:8" ht="12.75">
      <c r="A446" s="23"/>
      <c r="B446" s="33"/>
      <c r="C446" s="30"/>
      <c r="D446" s="30"/>
      <c r="E446" s="10" t="s">
        <v>52</v>
      </c>
      <c r="F446" s="8"/>
      <c r="G446" s="12">
        <v>0</v>
      </c>
      <c r="H446" s="8"/>
    </row>
    <row r="447" spans="1:8" ht="12.75">
      <c r="A447" s="26"/>
      <c r="B447" s="34"/>
      <c r="C447" s="31"/>
      <c r="D447" s="31"/>
      <c r="E447" s="10" t="s">
        <v>53</v>
      </c>
      <c r="F447" s="8"/>
      <c r="G447" s="12">
        <v>5.5811772062846865</v>
      </c>
      <c r="H447" s="8"/>
    </row>
    <row r="448" spans="1:8" ht="51">
      <c r="A448" s="20">
        <v>19</v>
      </c>
      <c r="B448" s="32" t="s">
        <v>94</v>
      </c>
      <c r="C448" s="29" t="s">
        <v>74</v>
      </c>
      <c r="D448" s="29" t="s">
        <v>75</v>
      </c>
      <c r="E448" s="10" t="s">
        <v>13</v>
      </c>
      <c r="F448" s="8"/>
      <c r="G448" s="12">
        <v>5778.159931212382</v>
      </c>
      <c r="H448" s="8"/>
    </row>
    <row r="449" spans="1:8" ht="12.75">
      <c r="A449" s="23"/>
      <c r="B449" s="33"/>
      <c r="C449" s="30"/>
      <c r="D449" s="30"/>
      <c r="E449" s="10" t="s">
        <v>44</v>
      </c>
      <c r="F449" s="8"/>
      <c r="G449" s="12">
        <v>2665.8328773548033</v>
      </c>
      <c r="H449" s="8"/>
    </row>
    <row r="450" spans="1:8" ht="25.5">
      <c r="A450" s="23"/>
      <c r="B450" s="33"/>
      <c r="C450" s="30"/>
      <c r="D450" s="30"/>
      <c r="E450" s="10" t="s">
        <v>45</v>
      </c>
      <c r="F450" s="8"/>
      <c r="G450" s="12">
        <v>62.461580551864294</v>
      </c>
      <c r="H450" s="8"/>
    </row>
    <row r="451" spans="1:8" ht="25.5">
      <c r="A451" s="23"/>
      <c r="B451" s="33"/>
      <c r="C451" s="30"/>
      <c r="D451" s="30"/>
      <c r="E451" s="10" t="s">
        <v>14</v>
      </c>
      <c r="F451" s="8"/>
      <c r="G451" s="12">
        <v>10023.137653404205</v>
      </c>
      <c r="H451" s="8"/>
    </row>
    <row r="452" spans="1:8" ht="12.75">
      <c r="A452" s="23"/>
      <c r="B452" s="33"/>
      <c r="C452" s="30"/>
      <c r="D452" s="30"/>
      <c r="E452" s="10" t="s">
        <v>46</v>
      </c>
      <c r="F452" s="8"/>
      <c r="G452" s="12">
        <v>0</v>
      </c>
      <c r="H452" s="8"/>
    </row>
    <row r="453" spans="1:8" ht="12.75">
      <c r="A453" s="23"/>
      <c r="B453" s="33"/>
      <c r="C453" s="30"/>
      <c r="D453" s="30"/>
      <c r="E453" s="10" t="s">
        <v>15</v>
      </c>
      <c r="F453" s="8"/>
      <c r="G453" s="12">
        <v>0</v>
      </c>
      <c r="H453" s="8"/>
    </row>
    <row r="454" spans="1:8" ht="12.75">
      <c r="A454" s="23"/>
      <c r="B454" s="33"/>
      <c r="C454" s="30"/>
      <c r="D454" s="30"/>
      <c r="E454" s="10" t="s">
        <v>16</v>
      </c>
      <c r="F454" s="8"/>
      <c r="G454" s="12">
        <v>295.47408739154224</v>
      </c>
      <c r="H454" s="8"/>
    </row>
    <row r="455" spans="1:8" ht="12.75">
      <c r="A455" s="23"/>
      <c r="B455" s="33"/>
      <c r="C455" s="30"/>
      <c r="D455" s="30"/>
      <c r="E455" s="10" t="s">
        <v>47</v>
      </c>
      <c r="F455" s="8"/>
      <c r="G455" s="12">
        <v>0</v>
      </c>
      <c r="H455" s="8"/>
    </row>
    <row r="456" spans="1:8" ht="12.75">
      <c r="A456" s="23"/>
      <c r="B456" s="33"/>
      <c r="C456" s="30"/>
      <c r="D456" s="30"/>
      <c r="E456" s="10" t="s">
        <v>48</v>
      </c>
      <c r="F456" s="8"/>
      <c r="G456" s="12">
        <v>10216.837332916439</v>
      </c>
      <c r="H456" s="8"/>
    </row>
    <row r="457" spans="1:8" ht="12.75">
      <c r="A457" s="23"/>
      <c r="B457" s="33"/>
      <c r="C457" s="30"/>
      <c r="D457" s="30"/>
      <c r="E457" s="10" t="s">
        <v>18</v>
      </c>
      <c r="F457" s="8"/>
      <c r="G457" s="12">
        <v>0</v>
      </c>
      <c r="H457" s="8"/>
    </row>
    <row r="458" spans="1:8" ht="12.75">
      <c r="A458" s="23"/>
      <c r="B458" s="33"/>
      <c r="C458" s="30"/>
      <c r="D458" s="30"/>
      <c r="E458" s="10" t="s">
        <v>19</v>
      </c>
      <c r="F458" s="8"/>
      <c r="G458" s="12">
        <v>5765.027749550534</v>
      </c>
      <c r="H458" s="8"/>
    </row>
    <row r="459" spans="1:8" ht="12.75">
      <c r="A459" s="23"/>
      <c r="B459" s="33"/>
      <c r="C459" s="30"/>
      <c r="D459" s="30"/>
      <c r="E459" s="10" t="s">
        <v>20</v>
      </c>
      <c r="F459" s="8"/>
      <c r="G459" s="12">
        <v>768.2326272180097</v>
      </c>
      <c r="H459" s="8"/>
    </row>
    <row r="460" spans="1:8" ht="12.75">
      <c r="A460" s="23"/>
      <c r="B460" s="33"/>
      <c r="C460" s="30"/>
      <c r="D460" s="30"/>
      <c r="E460" s="10" t="s">
        <v>22</v>
      </c>
      <c r="F460" s="8"/>
      <c r="G460" s="12">
        <v>2383.4909716251072</v>
      </c>
      <c r="H460" s="8"/>
    </row>
    <row r="461" spans="1:8" ht="12.75">
      <c r="A461" s="23"/>
      <c r="B461" s="33"/>
      <c r="C461" s="30"/>
      <c r="D461" s="30"/>
      <c r="E461" s="10" t="s">
        <v>49</v>
      </c>
      <c r="F461" s="8"/>
      <c r="G461" s="12">
        <v>492.4568123192371</v>
      </c>
      <c r="H461" s="8"/>
    </row>
    <row r="462" spans="1:8" ht="12.75">
      <c r="A462" s="23"/>
      <c r="B462" s="33"/>
      <c r="C462" s="30"/>
      <c r="D462" s="30"/>
      <c r="E462" s="10" t="s">
        <v>50</v>
      </c>
      <c r="F462" s="8"/>
      <c r="G462" s="12">
        <v>114.90658954115531</v>
      </c>
      <c r="H462" s="8"/>
    </row>
    <row r="463" spans="1:8" ht="12.75">
      <c r="A463" s="23"/>
      <c r="B463" s="33"/>
      <c r="C463" s="30"/>
      <c r="D463" s="30"/>
      <c r="E463" s="10" t="s">
        <v>24</v>
      </c>
      <c r="F463" s="8"/>
      <c r="G463" s="12">
        <v>4005.3154068631284</v>
      </c>
      <c r="H463" s="8"/>
    </row>
    <row r="464" spans="1:8" ht="25.5">
      <c r="A464" s="23"/>
      <c r="B464" s="33"/>
      <c r="C464" s="30"/>
      <c r="D464" s="30"/>
      <c r="E464" s="10" t="s">
        <v>25</v>
      </c>
      <c r="F464" s="8"/>
      <c r="G464" s="12">
        <v>0</v>
      </c>
      <c r="H464" s="8"/>
    </row>
    <row r="465" spans="1:8" ht="25.5">
      <c r="A465" s="23"/>
      <c r="B465" s="33"/>
      <c r="C465" s="30"/>
      <c r="D465" s="30"/>
      <c r="E465" s="10" t="s">
        <v>28</v>
      </c>
      <c r="F465" s="8"/>
      <c r="G465" s="12">
        <v>144.45399828030955</v>
      </c>
      <c r="H465" s="8"/>
    </row>
    <row r="466" spans="1:8" ht="25.5">
      <c r="A466" s="23"/>
      <c r="B466" s="33"/>
      <c r="C466" s="30"/>
      <c r="D466" s="30"/>
      <c r="E466" s="10" t="s">
        <v>29</v>
      </c>
      <c r="F466" s="8"/>
      <c r="G466" s="12">
        <v>0</v>
      </c>
      <c r="H466" s="8"/>
    </row>
    <row r="467" spans="1:8" ht="25.5">
      <c r="A467" s="23"/>
      <c r="B467" s="33"/>
      <c r="C467" s="30"/>
      <c r="D467" s="30"/>
      <c r="E467" s="10" t="s">
        <v>30</v>
      </c>
      <c r="F467" s="8"/>
      <c r="G467" s="12">
        <v>2623.1532869538028</v>
      </c>
      <c r="H467" s="8"/>
    </row>
    <row r="468" spans="1:8" ht="12.75">
      <c r="A468" s="23"/>
      <c r="B468" s="33"/>
      <c r="C468" s="30"/>
      <c r="D468" s="30"/>
      <c r="E468" s="10" t="s">
        <v>51</v>
      </c>
      <c r="F468" s="8"/>
      <c r="G468" s="12">
        <v>0</v>
      </c>
      <c r="H468" s="8"/>
    </row>
    <row r="469" spans="1:8" ht="12.75">
      <c r="A469" s="23"/>
      <c r="B469" s="33"/>
      <c r="C469" s="30"/>
      <c r="D469" s="30"/>
      <c r="E469" s="10" t="s">
        <v>35</v>
      </c>
      <c r="F469" s="8"/>
      <c r="G469" s="12">
        <v>22.981317908231063</v>
      </c>
      <c r="H469" s="8"/>
    </row>
    <row r="470" spans="1:8" ht="12.75">
      <c r="A470" s="23"/>
      <c r="B470" s="33"/>
      <c r="C470" s="30"/>
      <c r="D470" s="30"/>
      <c r="E470" s="10" t="s">
        <v>52</v>
      </c>
      <c r="F470" s="8"/>
      <c r="G470" s="12">
        <v>0</v>
      </c>
      <c r="H470" s="8"/>
    </row>
    <row r="471" spans="1:8" ht="12.75">
      <c r="A471" s="26"/>
      <c r="B471" s="34"/>
      <c r="C471" s="31"/>
      <c r="D471" s="31"/>
      <c r="E471" s="10" t="s">
        <v>53</v>
      </c>
      <c r="F471" s="8"/>
      <c r="G471" s="12">
        <v>3348.706323770812</v>
      </c>
      <c r="H471" s="8"/>
    </row>
    <row r="472" spans="1:8" ht="51">
      <c r="A472" s="20">
        <v>20</v>
      </c>
      <c r="B472" s="32" t="s">
        <v>95</v>
      </c>
      <c r="C472" s="29" t="s">
        <v>76</v>
      </c>
      <c r="D472" s="29" t="s">
        <v>77</v>
      </c>
      <c r="E472" s="10" t="s">
        <v>13</v>
      </c>
      <c r="F472" s="8"/>
      <c r="G472" s="12">
        <v>10077.386070507308</v>
      </c>
      <c r="H472" s="8"/>
    </row>
    <row r="473" spans="1:8" ht="12.75">
      <c r="A473" s="23"/>
      <c r="B473" s="33"/>
      <c r="C473" s="30"/>
      <c r="D473" s="30"/>
      <c r="E473" s="10" t="s">
        <v>44</v>
      </c>
      <c r="F473" s="8"/>
      <c r="G473" s="12">
        <v>4649.339482529508</v>
      </c>
      <c r="H473" s="8"/>
    </row>
    <row r="474" spans="1:8" ht="25.5">
      <c r="A474" s="23"/>
      <c r="B474" s="33"/>
      <c r="C474" s="30"/>
      <c r="D474" s="30"/>
      <c r="E474" s="10" t="s">
        <v>45</v>
      </c>
      <c r="F474" s="8"/>
      <c r="G474" s="12">
        <v>108.93597084342998</v>
      </c>
      <c r="H474" s="8"/>
    </row>
    <row r="475" spans="1:8" ht="25.5">
      <c r="A475" s="23"/>
      <c r="B475" s="33"/>
      <c r="C475" s="30"/>
      <c r="D475" s="30"/>
      <c r="E475" s="10" t="s">
        <v>14</v>
      </c>
      <c r="F475" s="8"/>
      <c r="G475" s="12">
        <v>17480.829359806143</v>
      </c>
      <c r="H475" s="8"/>
    </row>
    <row r="476" spans="1:8" ht="12.75">
      <c r="A476" s="23"/>
      <c r="B476" s="33"/>
      <c r="C476" s="30"/>
      <c r="D476" s="30"/>
      <c r="E476" s="10" t="s">
        <v>46</v>
      </c>
      <c r="F476" s="8"/>
      <c r="G476" s="12">
        <v>0</v>
      </c>
      <c r="H476" s="8"/>
    </row>
    <row r="477" spans="1:8" ht="12.75">
      <c r="A477" s="23"/>
      <c r="B477" s="33"/>
      <c r="C477" s="30"/>
      <c r="D477" s="30"/>
      <c r="E477" s="10" t="s">
        <v>15</v>
      </c>
      <c r="F477" s="8"/>
      <c r="G477" s="12">
        <v>0</v>
      </c>
      <c r="H477" s="8"/>
    </row>
    <row r="478" spans="1:8" ht="12.75">
      <c r="A478" s="23"/>
      <c r="B478" s="33"/>
      <c r="C478" s="30"/>
      <c r="D478" s="30"/>
      <c r="E478" s="10" t="s">
        <v>16</v>
      </c>
      <c r="F478" s="8"/>
      <c r="G478" s="12">
        <v>515.3208786054873</v>
      </c>
      <c r="H478" s="8"/>
    </row>
    <row r="479" spans="1:8" ht="12.75">
      <c r="A479" s="23"/>
      <c r="B479" s="33"/>
      <c r="C479" s="30"/>
      <c r="D479" s="30"/>
      <c r="E479" s="10" t="s">
        <v>47</v>
      </c>
      <c r="F479" s="8"/>
      <c r="G479" s="12">
        <v>0</v>
      </c>
      <c r="H479" s="8"/>
    </row>
    <row r="480" spans="1:8" ht="12.75">
      <c r="A480" s="23"/>
      <c r="B480" s="33"/>
      <c r="C480" s="30"/>
      <c r="D480" s="30"/>
      <c r="E480" s="10" t="s">
        <v>48</v>
      </c>
      <c r="F480" s="8"/>
      <c r="G480" s="12">
        <v>17818.65082466974</v>
      </c>
      <c r="H480" s="8"/>
    </row>
    <row r="481" spans="1:8" ht="12.75">
      <c r="A481" s="23"/>
      <c r="B481" s="33"/>
      <c r="C481" s="30"/>
      <c r="D481" s="30"/>
      <c r="E481" s="10" t="s">
        <v>18</v>
      </c>
      <c r="F481" s="8"/>
      <c r="G481" s="12">
        <v>0</v>
      </c>
      <c r="H481" s="8"/>
    </row>
    <row r="482" spans="1:8" ht="12.75">
      <c r="A482" s="23"/>
      <c r="B482" s="33"/>
      <c r="C482" s="30"/>
      <c r="D482" s="30"/>
      <c r="E482" s="10" t="s">
        <v>19</v>
      </c>
      <c r="F482" s="8"/>
      <c r="G482" s="12">
        <v>10054.482920347064</v>
      </c>
      <c r="H482" s="8"/>
    </row>
    <row r="483" spans="1:8" ht="12.75">
      <c r="A483" s="23"/>
      <c r="B483" s="33"/>
      <c r="C483" s="30"/>
      <c r="D483" s="30"/>
      <c r="E483" s="10" t="s">
        <v>20</v>
      </c>
      <c r="F483" s="8"/>
      <c r="G483" s="12">
        <v>1339.8342843742669</v>
      </c>
      <c r="H483" s="8"/>
    </row>
    <row r="484" spans="1:8" ht="12.75">
      <c r="A484" s="23"/>
      <c r="B484" s="33"/>
      <c r="C484" s="30"/>
      <c r="D484" s="30"/>
      <c r="E484" s="10" t="s">
        <v>22</v>
      </c>
      <c r="F484" s="8"/>
      <c r="G484" s="12">
        <v>4156.921754084265</v>
      </c>
      <c r="H484" s="8"/>
    </row>
    <row r="485" spans="1:8" ht="12.75">
      <c r="A485" s="23"/>
      <c r="B485" s="33"/>
      <c r="C485" s="30"/>
      <c r="D485" s="30"/>
      <c r="E485" s="10" t="s">
        <v>49</v>
      </c>
      <c r="F485" s="8"/>
      <c r="G485" s="12">
        <v>858.8681310091457</v>
      </c>
      <c r="H485" s="8"/>
    </row>
    <row r="486" spans="1:8" ht="12.75">
      <c r="A486" s="23"/>
      <c r="B486" s="33"/>
      <c r="C486" s="30"/>
      <c r="D486" s="30"/>
      <c r="E486" s="10" t="s">
        <v>50</v>
      </c>
      <c r="F486" s="8"/>
      <c r="G486" s="12">
        <v>200.40256390213398</v>
      </c>
      <c r="H486" s="8"/>
    </row>
    <row r="487" spans="1:8" ht="12.75">
      <c r="A487" s="23"/>
      <c r="B487" s="33"/>
      <c r="C487" s="30"/>
      <c r="D487" s="30"/>
      <c r="E487" s="10" t="s">
        <v>24</v>
      </c>
      <c r="F487" s="8"/>
      <c r="G487" s="12">
        <v>6985.460798874385</v>
      </c>
      <c r="H487" s="8"/>
    </row>
    <row r="488" spans="1:8" ht="25.5">
      <c r="A488" s="23"/>
      <c r="B488" s="33"/>
      <c r="C488" s="30"/>
      <c r="D488" s="30"/>
      <c r="E488" s="10" t="s">
        <v>25</v>
      </c>
      <c r="F488" s="8"/>
      <c r="G488" s="12">
        <v>0</v>
      </c>
      <c r="H488" s="8"/>
    </row>
    <row r="489" spans="1:8" ht="25.5">
      <c r="A489" s="23"/>
      <c r="B489" s="33"/>
      <c r="C489" s="30"/>
      <c r="D489" s="30"/>
      <c r="E489" s="10" t="s">
        <v>28</v>
      </c>
      <c r="F489" s="8"/>
      <c r="G489" s="12">
        <v>251.9346517626827</v>
      </c>
      <c r="H489" s="8"/>
    </row>
    <row r="490" spans="1:8" ht="25.5">
      <c r="A490" s="23"/>
      <c r="B490" s="33"/>
      <c r="C490" s="30"/>
      <c r="D490" s="30"/>
      <c r="E490" s="10" t="s">
        <v>29</v>
      </c>
      <c r="F490" s="8"/>
      <c r="G490" s="12">
        <v>0</v>
      </c>
      <c r="H490" s="8"/>
    </row>
    <row r="491" spans="1:8" ht="25.5">
      <c r="A491" s="23"/>
      <c r="B491" s="33"/>
      <c r="C491" s="30"/>
      <c r="D491" s="30"/>
      <c r="E491" s="10" t="s">
        <v>30</v>
      </c>
      <c r="F491" s="8"/>
      <c r="G491" s="12">
        <v>4574.904244508715</v>
      </c>
      <c r="H491" s="8"/>
    </row>
    <row r="492" spans="1:8" ht="12.75">
      <c r="A492" s="23"/>
      <c r="B492" s="33"/>
      <c r="C492" s="30"/>
      <c r="D492" s="30"/>
      <c r="E492" s="10" t="s">
        <v>51</v>
      </c>
      <c r="F492" s="8"/>
      <c r="G492" s="12">
        <v>0</v>
      </c>
      <c r="H492" s="8"/>
    </row>
    <row r="493" spans="1:8" ht="12.75">
      <c r="A493" s="23"/>
      <c r="B493" s="33"/>
      <c r="C493" s="30"/>
      <c r="D493" s="30"/>
      <c r="E493" s="10" t="s">
        <v>35</v>
      </c>
      <c r="F493" s="8"/>
      <c r="G493" s="12">
        <v>40.080512780426794</v>
      </c>
      <c r="H493" s="8"/>
    </row>
    <row r="494" spans="1:8" ht="12.75">
      <c r="A494" s="23"/>
      <c r="B494" s="33"/>
      <c r="C494" s="30"/>
      <c r="D494" s="30"/>
      <c r="E494" s="10" t="s">
        <v>52</v>
      </c>
      <c r="F494" s="8"/>
      <c r="G494" s="12">
        <v>0</v>
      </c>
      <c r="H494" s="8"/>
    </row>
    <row r="495" spans="1:8" ht="12.75">
      <c r="A495" s="26"/>
      <c r="B495" s="34"/>
      <c r="C495" s="31"/>
      <c r="D495" s="31"/>
      <c r="E495" s="10" t="s">
        <v>53</v>
      </c>
      <c r="F495" s="8"/>
      <c r="G495" s="12">
        <v>5840.30329086219</v>
      </c>
      <c r="H495" s="8"/>
    </row>
    <row r="496" spans="1:8" ht="51">
      <c r="A496" s="20">
        <v>21</v>
      </c>
      <c r="B496" s="32" t="s">
        <v>96</v>
      </c>
      <c r="C496" s="29" t="s">
        <v>74</v>
      </c>
      <c r="D496" s="29" t="s">
        <v>78</v>
      </c>
      <c r="E496" s="10" t="s">
        <v>13</v>
      </c>
      <c r="F496" s="8"/>
      <c r="G496" s="12">
        <v>5503.009458297506</v>
      </c>
      <c r="H496" s="8"/>
    </row>
    <row r="497" spans="1:8" ht="12.75">
      <c r="A497" s="23"/>
      <c r="B497" s="24"/>
      <c r="C497" s="30"/>
      <c r="D497" s="30"/>
      <c r="E497" s="10" t="s">
        <v>44</v>
      </c>
      <c r="F497" s="8"/>
      <c r="G497" s="12">
        <v>2538.8884546236222</v>
      </c>
      <c r="H497" s="8"/>
    </row>
    <row r="498" spans="1:8" ht="25.5">
      <c r="A498" s="23"/>
      <c r="B498" s="24"/>
      <c r="C498" s="30"/>
      <c r="D498" s="30"/>
      <c r="E498" s="10" t="s">
        <v>45</v>
      </c>
      <c r="F498" s="8"/>
      <c r="G498" s="12">
        <v>59.48721957320409</v>
      </c>
      <c r="H498" s="8"/>
    </row>
    <row r="499" spans="1:8" ht="25.5">
      <c r="A499" s="23"/>
      <c r="B499" s="24"/>
      <c r="C499" s="30"/>
      <c r="D499" s="30"/>
      <c r="E499" s="10" t="s">
        <v>14</v>
      </c>
      <c r="F499" s="8"/>
      <c r="G499" s="12">
        <v>9545.845384194481</v>
      </c>
      <c r="H499" s="8"/>
    </row>
    <row r="500" spans="1:8" ht="12.75">
      <c r="A500" s="23"/>
      <c r="B500" s="24"/>
      <c r="C500" s="30"/>
      <c r="D500" s="30"/>
      <c r="E500" s="10" t="s">
        <v>46</v>
      </c>
      <c r="F500" s="8"/>
      <c r="G500" s="12">
        <v>0</v>
      </c>
      <c r="H500" s="8"/>
    </row>
    <row r="501" spans="1:8" ht="12.75">
      <c r="A501" s="23"/>
      <c r="B501" s="24"/>
      <c r="C501" s="30"/>
      <c r="D501" s="30"/>
      <c r="E501" s="10" t="s">
        <v>15</v>
      </c>
      <c r="F501" s="8"/>
      <c r="G501" s="12">
        <v>0</v>
      </c>
      <c r="H501" s="8"/>
    </row>
    <row r="502" spans="1:8" ht="12.75">
      <c r="A502" s="23"/>
      <c r="B502" s="24"/>
      <c r="C502" s="30"/>
      <c r="D502" s="30"/>
      <c r="E502" s="10" t="s">
        <v>16</v>
      </c>
      <c r="F502" s="8"/>
      <c r="G502" s="12">
        <v>281.40389275384973</v>
      </c>
      <c r="H502" s="8"/>
    </row>
    <row r="503" spans="1:8" ht="12.75">
      <c r="A503" s="23"/>
      <c r="B503" s="24"/>
      <c r="C503" s="30"/>
      <c r="D503" s="30"/>
      <c r="E503" s="10" t="s">
        <v>47</v>
      </c>
      <c r="F503" s="8"/>
      <c r="G503" s="12">
        <v>0</v>
      </c>
      <c r="H503" s="8"/>
    </row>
    <row r="504" spans="1:8" ht="12.75">
      <c r="A504" s="23"/>
      <c r="B504" s="24"/>
      <c r="C504" s="30"/>
      <c r="D504" s="30"/>
      <c r="E504" s="10" t="s">
        <v>48</v>
      </c>
      <c r="F504" s="8"/>
      <c r="G504" s="12">
        <v>9730.321269444226</v>
      </c>
      <c r="H504" s="8"/>
    </row>
    <row r="505" spans="1:8" ht="12.75">
      <c r="A505" s="23"/>
      <c r="B505" s="24"/>
      <c r="C505" s="30"/>
      <c r="D505" s="30"/>
      <c r="E505" s="10" t="s">
        <v>18</v>
      </c>
      <c r="F505" s="8"/>
      <c r="G505" s="12">
        <v>0</v>
      </c>
      <c r="H505" s="8"/>
    </row>
    <row r="506" spans="1:8" ht="12.75">
      <c r="A506" s="23"/>
      <c r="B506" s="24"/>
      <c r="C506" s="30"/>
      <c r="D506" s="30"/>
      <c r="E506" s="10" t="s">
        <v>19</v>
      </c>
      <c r="F506" s="8"/>
      <c r="G506" s="12">
        <v>5490.502618619556</v>
      </c>
      <c r="H506" s="8"/>
    </row>
    <row r="507" spans="1:8" ht="12.75">
      <c r="A507" s="23"/>
      <c r="B507" s="24"/>
      <c r="C507" s="30"/>
      <c r="D507" s="30"/>
      <c r="E507" s="10" t="s">
        <v>20</v>
      </c>
      <c r="F507" s="8"/>
      <c r="G507" s="12">
        <v>731.6501211600092</v>
      </c>
      <c r="H507" s="8"/>
    </row>
    <row r="508" spans="1:8" ht="12.75">
      <c r="A508" s="23"/>
      <c r="B508" s="24"/>
      <c r="C508" s="30"/>
      <c r="D508" s="30"/>
      <c r="E508" s="10" t="s">
        <v>22</v>
      </c>
      <c r="F508" s="8"/>
      <c r="G508" s="12">
        <v>2269.991401547721</v>
      </c>
      <c r="H508" s="8"/>
    </row>
    <row r="509" spans="1:8" ht="12.75">
      <c r="A509" s="23"/>
      <c r="B509" s="24"/>
      <c r="C509" s="30"/>
      <c r="D509" s="30"/>
      <c r="E509" s="10" t="s">
        <v>49</v>
      </c>
      <c r="F509" s="8"/>
      <c r="G509" s="12">
        <v>469.00648792308294</v>
      </c>
      <c r="H509" s="8"/>
    </row>
    <row r="510" spans="1:8" ht="12.75">
      <c r="A510" s="23"/>
      <c r="B510" s="24"/>
      <c r="C510" s="30"/>
      <c r="D510" s="30"/>
      <c r="E510" s="10" t="s">
        <v>50</v>
      </c>
      <c r="F510" s="8"/>
      <c r="G510" s="12">
        <v>109.43484718205268</v>
      </c>
      <c r="H510" s="8"/>
    </row>
    <row r="511" spans="1:8" ht="12.75">
      <c r="A511" s="23"/>
      <c r="B511" s="24"/>
      <c r="C511" s="30"/>
      <c r="D511" s="30"/>
      <c r="E511" s="10" t="s">
        <v>24</v>
      </c>
      <c r="F511" s="8"/>
      <c r="G511" s="12">
        <v>3814.586101774408</v>
      </c>
      <c r="H511" s="8"/>
    </row>
    <row r="512" spans="1:8" ht="25.5">
      <c r="A512" s="23"/>
      <c r="B512" s="24"/>
      <c r="C512" s="30"/>
      <c r="D512" s="30"/>
      <c r="E512" s="10" t="s">
        <v>25</v>
      </c>
      <c r="F512" s="8"/>
      <c r="G512" s="12">
        <v>0</v>
      </c>
      <c r="H512" s="8"/>
    </row>
    <row r="513" spans="1:8" ht="25.5">
      <c r="A513" s="23"/>
      <c r="B513" s="24"/>
      <c r="C513" s="30"/>
      <c r="D513" s="30"/>
      <c r="E513" s="10" t="s">
        <v>28</v>
      </c>
      <c r="F513" s="8"/>
      <c r="G513" s="12">
        <v>137.57523645743765</v>
      </c>
      <c r="H513" s="8"/>
    </row>
    <row r="514" spans="1:8" ht="25.5">
      <c r="A514" s="23"/>
      <c r="B514" s="24"/>
      <c r="C514" s="30"/>
      <c r="D514" s="30"/>
      <c r="E514" s="10" t="s">
        <v>29</v>
      </c>
      <c r="F514" s="8"/>
      <c r="G514" s="12">
        <v>0</v>
      </c>
      <c r="H514" s="8"/>
    </row>
    <row r="515" spans="1:8" ht="25.5">
      <c r="A515" s="23"/>
      <c r="B515" s="24"/>
      <c r="C515" s="30"/>
      <c r="D515" s="30"/>
      <c r="E515" s="10" t="s">
        <v>30</v>
      </c>
      <c r="F515" s="8"/>
      <c r="G515" s="12">
        <v>2498.2412256702883</v>
      </c>
      <c r="H515" s="8"/>
    </row>
    <row r="516" spans="1:8" ht="12.75">
      <c r="A516" s="23"/>
      <c r="B516" s="24"/>
      <c r="C516" s="30"/>
      <c r="D516" s="30"/>
      <c r="E516" s="10" t="s">
        <v>51</v>
      </c>
      <c r="F516" s="8"/>
      <c r="G516" s="12">
        <v>0</v>
      </c>
      <c r="H516" s="8"/>
    </row>
    <row r="517" spans="1:8" ht="12.75">
      <c r="A517" s="23"/>
      <c r="B517" s="24"/>
      <c r="C517" s="30"/>
      <c r="D517" s="30"/>
      <c r="E517" s="10" t="s">
        <v>35</v>
      </c>
      <c r="F517" s="8"/>
      <c r="G517" s="12">
        <v>21.886969436410535</v>
      </c>
      <c r="H517" s="8"/>
    </row>
    <row r="518" spans="1:8" ht="12.75">
      <c r="A518" s="23"/>
      <c r="B518" s="24"/>
      <c r="C518" s="30"/>
      <c r="D518" s="30"/>
      <c r="E518" s="10" t="s">
        <v>52</v>
      </c>
      <c r="F518" s="8"/>
      <c r="G518" s="12">
        <v>0</v>
      </c>
      <c r="H518" s="8"/>
    </row>
    <row r="519" spans="1:8" ht="12.75">
      <c r="A519" s="26"/>
      <c r="B519" s="27"/>
      <c r="C519" s="31"/>
      <c r="D519" s="31"/>
      <c r="E519" s="10" t="s">
        <v>53</v>
      </c>
      <c r="F519" s="8"/>
      <c r="G519" s="12">
        <v>3189.2441178769636</v>
      </c>
      <c r="H519" s="8"/>
    </row>
  </sheetData>
  <sheetProtection/>
  <mergeCells count="85">
    <mergeCell ref="A496:A519"/>
    <mergeCell ref="B496:B519"/>
    <mergeCell ref="C496:C519"/>
    <mergeCell ref="D496:D519"/>
    <mergeCell ref="A448:A471"/>
    <mergeCell ref="B448:B471"/>
    <mergeCell ref="C448:C471"/>
    <mergeCell ref="D448:D471"/>
    <mergeCell ref="A472:A495"/>
    <mergeCell ref="B472:B495"/>
    <mergeCell ref="C472:C495"/>
    <mergeCell ref="D472:D495"/>
    <mergeCell ref="A400:A423"/>
    <mergeCell ref="B400:B423"/>
    <mergeCell ref="C400:C423"/>
    <mergeCell ref="D400:D423"/>
    <mergeCell ref="A424:A447"/>
    <mergeCell ref="B424:B447"/>
    <mergeCell ref="C424:C447"/>
    <mergeCell ref="D424:D447"/>
    <mergeCell ref="A352:A375"/>
    <mergeCell ref="B352:B375"/>
    <mergeCell ref="C352:C375"/>
    <mergeCell ref="D352:D375"/>
    <mergeCell ref="A376:A399"/>
    <mergeCell ref="B376:B399"/>
    <mergeCell ref="C376:C399"/>
    <mergeCell ref="D376:D399"/>
    <mergeCell ref="A304:A327"/>
    <mergeCell ref="B304:B327"/>
    <mergeCell ref="C304:C327"/>
    <mergeCell ref="D304:D327"/>
    <mergeCell ref="A328:A351"/>
    <mergeCell ref="B328:B351"/>
    <mergeCell ref="C328:C351"/>
    <mergeCell ref="D328:D351"/>
    <mergeCell ref="A256:A279"/>
    <mergeCell ref="B256:B279"/>
    <mergeCell ref="C256:C279"/>
    <mergeCell ref="D256:D279"/>
    <mergeCell ref="A280:A303"/>
    <mergeCell ref="B280:B303"/>
    <mergeCell ref="C280:C303"/>
    <mergeCell ref="D280:D303"/>
    <mergeCell ref="A208:A231"/>
    <mergeCell ref="B208:B231"/>
    <mergeCell ref="C208:C231"/>
    <mergeCell ref="D208:D231"/>
    <mergeCell ref="A232:A255"/>
    <mergeCell ref="B232:B255"/>
    <mergeCell ref="C232:C255"/>
    <mergeCell ref="D232:D255"/>
    <mergeCell ref="A160:A183"/>
    <mergeCell ref="B160:B183"/>
    <mergeCell ref="C160:C183"/>
    <mergeCell ref="D160:D183"/>
    <mergeCell ref="A184:A207"/>
    <mergeCell ref="B184:B207"/>
    <mergeCell ref="C184:C207"/>
    <mergeCell ref="D184:D207"/>
    <mergeCell ref="A112:A135"/>
    <mergeCell ref="B112:B135"/>
    <mergeCell ref="C112:C135"/>
    <mergeCell ref="D112:D135"/>
    <mergeCell ref="A136:A159"/>
    <mergeCell ref="B136:B159"/>
    <mergeCell ref="C136:C159"/>
    <mergeCell ref="D136:D159"/>
    <mergeCell ref="A64:A87"/>
    <mergeCell ref="B64:B87"/>
    <mergeCell ref="C64:C87"/>
    <mergeCell ref="D64:D87"/>
    <mergeCell ref="A88:A111"/>
    <mergeCell ref="B88:B111"/>
    <mergeCell ref="C88:C111"/>
    <mergeCell ref="D88:D111"/>
    <mergeCell ref="A6:H6"/>
    <mergeCell ref="A7:H7"/>
    <mergeCell ref="A8:H8"/>
    <mergeCell ref="A12:A39"/>
    <mergeCell ref="B12:B39"/>
    <mergeCell ref="A40:A63"/>
    <mergeCell ref="B40:B63"/>
    <mergeCell ref="C40:C63"/>
    <mergeCell ref="D40:D6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9"/>
  <sheetViews>
    <sheetView zoomScale="90" zoomScaleNormal="90" zoomScalePageLayoutView="0" workbookViewId="0" topLeftCell="A1">
      <selection activeCell="C10" sqref="C10"/>
    </sheetView>
  </sheetViews>
  <sheetFormatPr defaultColWidth="15.875" defaultRowHeight="12.75"/>
  <cols>
    <col min="1" max="1" width="5.25390625" style="1" customWidth="1"/>
    <col min="2" max="2" width="32.375" style="1" customWidth="1"/>
    <col min="3" max="3" width="21.625" style="1" customWidth="1"/>
    <col min="4" max="4" width="17.625" style="1" customWidth="1"/>
    <col min="5" max="5" width="57.625" style="1" customWidth="1"/>
    <col min="6" max="16384" width="15.875" style="1" customWidth="1"/>
  </cols>
  <sheetData>
    <row r="1" ht="12.75">
      <c r="H1" s="2" t="s">
        <v>6</v>
      </c>
    </row>
    <row r="2" ht="12.75">
      <c r="H2" s="2" t="s">
        <v>2</v>
      </c>
    </row>
    <row r="3" ht="12.75">
      <c r="H3" s="2" t="s">
        <v>3</v>
      </c>
    </row>
    <row r="4" s="3" customFormat="1" ht="15.75"/>
    <row r="5" s="3" customFormat="1" ht="15.75"/>
    <row r="6" spans="1:8" ht="16.5">
      <c r="A6" s="13" t="s">
        <v>7</v>
      </c>
      <c r="B6" s="13"/>
      <c r="C6" s="13"/>
      <c r="D6" s="13"/>
      <c r="E6" s="13"/>
      <c r="F6" s="13"/>
      <c r="G6" s="13"/>
      <c r="H6" s="13"/>
    </row>
    <row r="7" spans="1:8" ht="16.5">
      <c r="A7" s="13" t="s">
        <v>8</v>
      </c>
      <c r="B7" s="13"/>
      <c r="C7" s="13"/>
      <c r="D7" s="13"/>
      <c r="E7" s="13"/>
      <c r="F7" s="13"/>
      <c r="G7" s="13"/>
      <c r="H7" s="13"/>
    </row>
    <row r="8" spans="1:8" ht="16.5">
      <c r="A8" s="13" t="s">
        <v>107</v>
      </c>
      <c r="B8" s="13"/>
      <c r="C8" s="13"/>
      <c r="D8" s="13"/>
      <c r="E8" s="13"/>
      <c r="F8" s="13"/>
      <c r="G8" s="13"/>
      <c r="H8" s="13"/>
    </row>
    <row r="9" s="3" customFormat="1" ht="15.75"/>
    <row r="10" spans="1:8" s="5" customFormat="1" ht="130.5" customHeight="1">
      <c r="A10" s="4" t="s">
        <v>0</v>
      </c>
      <c r="B10" s="4" t="s">
        <v>1</v>
      </c>
      <c r="C10" s="4" t="s">
        <v>5</v>
      </c>
      <c r="D10" s="4" t="s">
        <v>4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9" customFormat="1" ht="11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6" customFormat="1" ht="48" customHeight="1">
      <c r="A12" s="14">
        <v>1</v>
      </c>
      <c r="B12" s="17" t="s">
        <v>41</v>
      </c>
      <c r="C12" s="11"/>
      <c r="D12" s="11"/>
      <c r="E12" s="10" t="s">
        <v>13</v>
      </c>
      <c r="F12" s="8"/>
      <c r="G12" s="12">
        <v>352.6</v>
      </c>
      <c r="H12" s="11"/>
    </row>
    <row r="13" spans="1:8" ht="25.5" customHeight="1">
      <c r="A13" s="15"/>
      <c r="B13" s="18"/>
      <c r="C13" s="8"/>
      <c r="D13" s="8"/>
      <c r="E13" s="10" t="s">
        <v>39</v>
      </c>
      <c r="F13" s="8"/>
      <c r="G13" s="12">
        <v>21.4</v>
      </c>
      <c r="H13" s="8"/>
    </row>
    <row r="14" spans="1:8" ht="36.75" customHeight="1">
      <c r="A14" s="15"/>
      <c r="B14" s="18"/>
      <c r="C14" s="8"/>
      <c r="D14" s="8"/>
      <c r="E14" s="10" t="s">
        <v>14</v>
      </c>
      <c r="F14" s="8"/>
      <c r="G14" s="12">
        <v>284.5</v>
      </c>
      <c r="H14" s="8"/>
    </row>
    <row r="15" spans="1:8" ht="12.75">
      <c r="A15" s="15"/>
      <c r="B15" s="18"/>
      <c r="C15" s="8"/>
      <c r="D15" s="8"/>
      <c r="E15" s="10" t="s">
        <v>15</v>
      </c>
      <c r="F15" s="8"/>
      <c r="G15" s="12">
        <v>25.6</v>
      </c>
      <c r="H15" s="8"/>
    </row>
    <row r="16" spans="1:8" ht="22.5" customHeight="1">
      <c r="A16" s="15"/>
      <c r="B16" s="18"/>
      <c r="C16" s="8"/>
      <c r="D16" s="8"/>
      <c r="E16" s="10" t="s">
        <v>16</v>
      </c>
      <c r="F16" s="8"/>
      <c r="G16" s="12">
        <v>59.3</v>
      </c>
      <c r="H16" s="8"/>
    </row>
    <row r="17" spans="1:8" ht="22.5" customHeight="1">
      <c r="A17" s="15"/>
      <c r="B17" s="18"/>
      <c r="C17" s="8"/>
      <c r="D17" s="8"/>
      <c r="E17" s="10" t="s">
        <v>17</v>
      </c>
      <c r="F17" s="8"/>
      <c r="G17" s="12">
        <v>2.2</v>
      </c>
      <c r="H17" s="8"/>
    </row>
    <row r="18" spans="1:8" ht="22.5" customHeight="1">
      <c r="A18" s="15"/>
      <c r="B18" s="18"/>
      <c r="C18" s="8"/>
      <c r="D18" s="8"/>
      <c r="E18" s="10" t="s">
        <v>40</v>
      </c>
      <c r="F18" s="8"/>
      <c r="G18" s="12">
        <v>0</v>
      </c>
      <c r="H18" s="8"/>
    </row>
    <row r="19" spans="1:8" ht="12.75">
      <c r="A19" s="15"/>
      <c r="B19" s="18"/>
      <c r="C19" s="8"/>
      <c r="D19" s="8"/>
      <c r="E19" s="10" t="s">
        <v>18</v>
      </c>
      <c r="F19" s="8"/>
      <c r="G19" s="12">
        <v>2.9</v>
      </c>
      <c r="H19" s="8"/>
    </row>
    <row r="20" spans="1:8" ht="18.75" customHeight="1">
      <c r="A20" s="15"/>
      <c r="B20" s="18"/>
      <c r="C20" s="8"/>
      <c r="D20" s="8"/>
      <c r="E20" s="10" t="s">
        <v>19</v>
      </c>
      <c r="F20" s="8"/>
      <c r="G20" s="12">
        <v>992.4</v>
      </c>
      <c r="H20" s="8"/>
    </row>
    <row r="21" spans="1:8" ht="12.75">
      <c r="A21" s="15"/>
      <c r="B21" s="18"/>
      <c r="C21" s="8"/>
      <c r="D21" s="8"/>
      <c r="E21" s="10" t="s">
        <v>20</v>
      </c>
      <c r="F21" s="8"/>
      <c r="G21" s="12">
        <v>315.4</v>
      </c>
      <c r="H21" s="8"/>
    </row>
    <row r="22" spans="1:8" ht="12.75">
      <c r="A22" s="15"/>
      <c r="B22" s="18"/>
      <c r="C22" s="8"/>
      <c r="D22" s="8"/>
      <c r="E22" s="10" t="s">
        <v>21</v>
      </c>
      <c r="F22" s="8"/>
      <c r="G22" s="12">
        <v>2.6</v>
      </c>
      <c r="H22" s="8"/>
    </row>
    <row r="23" spans="1:8" ht="12.75">
      <c r="A23" s="15"/>
      <c r="B23" s="18"/>
      <c r="C23" s="8"/>
      <c r="D23" s="8"/>
      <c r="E23" s="10" t="s">
        <v>22</v>
      </c>
      <c r="F23" s="8"/>
      <c r="G23" s="12">
        <v>245.3</v>
      </c>
      <c r="H23" s="8"/>
    </row>
    <row r="24" spans="1:8" ht="12.75">
      <c r="A24" s="15"/>
      <c r="B24" s="18"/>
      <c r="C24" s="8"/>
      <c r="D24" s="8"/>
      <c r="E24" s="10" t="s">
        <v>23</v>
      </c>
      <c r="F24" s="8"/>
      <c r="G24" s="12">
        <v>0</v>
      </c>
      <c r="H24" s="8"/>
    </row>
    <row r="25" spans="1:8" ht="12.75">
      <c r="A25" s="15"/>
      <c r="B25" s="18"/>
      <c r="C25" s="8"/>
      <c r="D25" s="8"/>
      <c r="E25" s="10" t="s">
        <v>24</v>
      </c>
      <c r="F25" s="8"/>
      <c r="G25" s="12">
        <v>191.1</v>
      </c>
      <c r="H25" s="8"/>
    </row>
    <row r="26" spans="1:8" ht="36" customHeight="1">
      <c r="A26" s="15"/>
      <c r="B26" s="18"/>
      <c r="C26" s="8"/>
      <c r="D26" s="8"/>
      <c r="E26" s="10" t="s">
        <v>25</v>
      </c>
      <c r="F26" s="8"/>
      <c r="G26" s="12">
        <v>191.2</v>
      </c>
      <c r="H26" s="8"/>
    </row>
    <row r="27" spans="1:8" ht="36" customHeight="1">
      <c r="A27" s="15"/>
      <c r="B27" s="18"/>
      <c r="C27" s="8"/>
      <c r="D27" s="8"/>
      <c r="E27" s="10" t="s">
        <v>26</v>
      </c>
      <c r="F27" s="8"/>
      <c r="G27" s="12">
        <v>0</v>
      </c>
      <c r="H27" s="8"/>
    </row>
    <row r="28" spans="1:8" ht="36" customHeight="1">
      <c r="A28" s="15"/>
      <c r="B28" s="18"/>
      <c r="C28" s="8"/>
      <c r="D28" s="8"/>
      <c r="E28" s="10" t="s">
        <v>27</v>
      </c>
      <c r="F28" s="8"/>
      <c r="G28" s="12">
        <v>0</v>
      </c>
      <c r="H28" s="8"/>
    </row>
    <row r="29" spans="1:8" ht="36" customHeight="1">
      <c r="A29" s="15"/>
      <c r="B29" s="18"/>
      <c r="C29" s="8"/>
      <c r="D29" s="8"/>
      <c r="E29" s="10" t="s">
        <v>28</v>
      </c>
      <c r="F29" s="8"/>
      <c r="G29" s="12">
        <v>107.1</v>
      </c>
      <c r="H29" s="8"/>
    </row>
    <row r="30" spans="1:8" ht="30.75" customHeight="1">
      <c r="A30" s="15"/>
      <c r="B30" s="18"/>
      <c r="C30" s="8"/>
      <c r="D30" s="8"/>
      <c r="E30" s="10" t="s">
        <v>29</v>
      </c>
      <c r="F30" s="8"/>
      <c r="G30" s="12">
        <v>1.4</v>
      </c>
      <c r="H30" s="8"/>
    </row>
    <row r="31" spans="1:8" ht="30.75" customHeight="1">
      <c r="A31" s="15"/>
      <c r="B31" s="18"/>
      <c r="C31" s="8"/>
      <c r="D31" s="8"/>
      <c r="E31" s="10" t="s">
        <v>30</v>
      </c>
      <c r="F31" s="8"/>
      <c r="G31" s="12">
        <v>68.8</v>
      </c>
      <c r="H31" s="8"/>
    </row>
    <row r="32" spans="1:8" ht="12.75">
      <c r="A32" s="15"/>
      <c r="B32" s="18"/>
      <c r="C32" s="8"/>
      <c r="D32" s="8"/>
      <c r="E32" s="10" t="s">
        <v>31</v>
      </c>
      <c r="F32" s="8"/>
      <c r="G32" s="12">
        <v>0</v>
      </c>
      <c r="H32" s="8"/>
    </row>
    <row r="33" spans="1:8" ht="34.5" customHeight="1">
      <c r="A33" s="15"/>
      <c r="B33" s="18"/>
      <c r="C33" s="8"/>
      <c r="D33" s="8"/>
      <c r="E33" s="10" t="s">
        <v>32</v>
      </c>
      <c r="F33" s="8"/>
      <c r="G33" s="12">
        <v>2.5</v>
      </c>
      <c r="H33" s="8"/>
    </row>
    <row r="34" spans="1:8" ht="26.25" customHeight="1">
      <c r="A34" s="15"/>
      <c r="B34" s="18"/>
      <c r="C34" s="8"/>
      <c r="D34" s="8"/>
      <c r="E34" s="10" t="s">
        <v>33</v>
      </c>
      <c r="F34" s="8"/>
      <c r="G34" s="12">
        <v>0.6</v>
      </c>
      <c r="H34" s="8"/>
    </row>
    <row r="35" spans="1:8" ht="12.75">
      <c r="A35" s="15"/>
      <c r="B35" s="18"/>
      <c r="C35" s="8"/>
      <c r="D35" s="8"/>
      <c r="E35" s="10" t="s">
        <v>34</v>
      </c>
      <c r="F35" s="8"/>
      <c r="G35" s="12">
        <v>1.7</v>
      </c>
      <c r="H35" s="8"/>
    </row>
    <row r="36" spans="1:8" ht="12.75">
      <c r="A36" s="15"/>
      <c r="B36" s="18"/>
      <c r="C36" s="8"/>
      <c r="D36" s="8"/>
      <c r="E36" s="10" t="s">
        <v>35</v>
      </c>
      <c r="F36" s="8"/>
      <c r="G36" s="12">
        <v>3.3</v>
      </c>
      <c r="H36" s="8"/>
    </row>
    <row r="37" spans="1:8" ht="12.75">
      <c r="A37" s="15"/>
      <c r="B37" s="18"/>
      <c r="C37" s="8"/>
      <c r="D37" s="8"/>
      <c r="E37" s="10" t="s">
        <v>36</v>
      </c>
      <c r="F37" s="8"/>
      <c r="G37" s="12">
        <v>0</v>
      </c>
      <c r="H37" s="8"/>
    </row>
    <row r="38" spans="1:8" ht="21.75" customHeight="1">
      <c r="A38" s="15"/>
      <c r="B38" s="18"/>
      <c r="C38" s="8"/>
      <c r="D38" s="8"/>
      <c r="E38" s="10" t="s">
        <v>37</v>
      </c>
      <c r="F38" s="8"/>
      <c r="G38" s="12">
        <v>12.1</v>
      </c>
      <c r="H38" s="8"/>
    </row>
    <row r="39" spans="1:8" ht="21.75" customHeight="1">
      <c r="A39" s="16"/>
      <c r="B39" s="19"/>
      <c r="C39" s="8"/>
      <c r="D39" s="8"/>
      <c r="E39" s="10" t="s">
        <v>38</v>
      </c>
      <c r="F39" s="8"/>
      <c r="G39" s="12">
        <v>0</v>
      </c>
      <c r="H39" s="8"/>
    </row>
    <row r="40" spans="1:8" ht="51">
      <c r="A40" s="20">
        <f>A12+1</f>
        <v>2</v>
      </c>
      <c r="B40" s="21" t="s">
        <v>43</v>
      </c>
      <c r="C40" s="22"/>
      <c r="D40" s="22"/>
      <c r="E40" s="10" t="s">
        <v>13</v>
      </c>
      <c r="F40" s="8"/>
      <c r="G40" s="12">
        <v>63896</v>
      </c>
      <c r="H40" s="8"/>
    </row>
    <row r="41" spans="1:8" ht="12.75">
      <c r="A41" s="23"/>
      <c r="B41" s="24"/>
      <c r="C41" s="25"/>
      <c r="D41" s="25"/>
      <c r="E41" s="10" t="s">
        <v>44</v>
      </c>
      <c r="F41" s="8"/>
      <c r="G41" s="12">
        <v>14915.96967091378</v>
      </c>
      <c r="H41" s="8"/>
    </row>
    <row r="42" spans="1:8" ht="25.5">
      <c r="A42" s="23"/>
      <c r="B42" s="24"/>
      <c r="C42" s="25"/>
      <c r="D42" s="25"/>
      <c r="E42" s="10" t="s">
        <v>45</v>
      </c>
      <c r="F42" s="8"/>
      <c r="G42" s="12">
        <v>349.48741499257403</v>
      </c>
      <c r="H42" s="8"/>
    </row>
    <row r="43" spans="1:8" ht="25.5">
      <c r="A43" s="23"/>
      <c r="B43" s="24"/>
      <c r="C43" s="25"/>
      <c r="D43" s="25"/>
      <c r="E43" s="10" t="s">
        <v>14</v>
      </c>
      <c r="F43" s="8"/>
      <c r="G43" s="12">
        <v>56081.841632142576</v>
      </c>
      <c r="H43" s="8"/>
    </row>
    <row r="44" spans="1:8" ht="12.75">
      <c r="A44" s="23"/>
      <c r="B44" s="24"/>
      <c r="C44" s="25"/>
      <c r="D44" s="25"/>
      <c r="E44" s="10" t="s">
        <v>46</v>
      </c>
      <c r="F44" s="8"/>
      <c r="G44" s="12">
        <v>0</v>
      </c>
      <c r="H44" s="8"/>
    </row>
    <row r="45" spans="1:8" ht="12.75">
      <c r="A45" s="23"/>
      <c r="B45" s="24"/>
      <c r="C45" s="25"/>
      <c r="D45" s="25"/>
      <c r="E45" s="10" t="s">
        <v>15</v>
      </c>
      <c r="F45" s="8"/>
      <c r="G45" s="12">
        <v>0</v>
      </c>
      <c r="H45" s="8"/>
    </row>
    <row r="46" spans="1:8" ht="12.75">
      <c r="A46" s="23"/>
      <c r="B46" s="24"/>
      <c r="C46" s="25"/>
      <c r="D46" s="25"/>
      <c r="E46" s="10" t="s">
        <v>16</v>
      </c>
      <c r="F46" s="8"/>
      <c r="G46" s="12">
        <v>1653.2478699288672</v>
      </c>
      <c r="H46" s="8"/>
    </row>
    <row r="47" spans="1:8" ht="12.75">
      <c r="A47" s="23"/>
      <c r="B47" s="24"/>
      <c r="C47" s="25"/>
      <c r="D47" s="25"/>
      <c r="E47" s="10" t="s">
        <v>47</v>
      </c>
      <c r="F47" s="8"/>
      <c r="G47" s="12">
        <v>0</v>
      </c>
      <c r="H47" s="8"/>
    </row>
    <row r="48" spans="1:8" ht="12.75">
      <c r="A48" s="23"/>
      <c r="B48" s="24"/>
      <c r="C48" s="25"/>
      <c r="D48" s="25"/>
      <c r="E48" s="10" t="s">
        <v>48</v>
      </c>
      <c r="F48" s="8"/>
      <c r="G48" s="12">
        <v>57165.63745798483</v>
      </c>
      <c r="H48" s="8"/>
    </row>
    <row r="49" spans="1:8" ht="12.75">
      <c r="A49" s="23"/>
      <c r="B49" s="24"/>
      <c r="C49" s="25"/>
      <c r="D49" s="25"/>
      <c r="E49" s="10" t="s">
        <v>18</v>
      </c>
      <c r="F49" s="8"/>
      <c r="G49" s="12">
        <v>0</v>
      </c>
      <c r="H49" s="8"/>
    </row>
    <row r="50" spans="1:8" ht="12.75">
      <c r="A50" s="23"/>
      <c r="B50" s="24"/>
      <c r="C50" s="25"/>
      <c r="D50" s="25"/>
      <c r="E50" s="10" t="s">
        <v>19</v>
      </c>
      <c r="F50" s="8"/>
      <c r="G50" s="12">
        <v>32256.702884389895</v>
      </c>
      <c r="H50" s="8"/>
    </row>
    <row r="51" spans="1:8" ht="12.75">
      <c r="A51" s="23"/>
      <c r="B51" s="24"/>
      <c r="C51" s="25"/>
      <c r="D51" s="25"/>
      <c r="E51" s="10" t="s">
        <v>20</v>
      </c>
      <c r="F51" s="8"/>
      <c r="G51" s="12">
        <v>4298.444461815055</v>
      </c>
      <c r="H51" s="8"/>
    </row>
    <row r="52" spans="1:8" ht="12.75">
      <c r="A52" s="23"/>
      <c r="B52" s="24"/>
      <c r="C52" s="25"/>
      <c r="D52" s="25"/>
      <c r="E52" s="10" t="s">
        <v>22</v>
      </c>
      <c r="F52" s="8"/>
      <c r="G52" s="12">
        <v>13336.199484092862</v>
      </c>
      <c r="H52" s="8"/>
    </row>
    <row r="53" spans="1:8" ht="12.75">
      <c r="A53" s="23"/>
      <c r="B53" s="24"/>
      <c r="C53" s="25"/>
      <c r="D53" s="25"/>
      <c r="E53" s="10" t="s">
        <v>49</v>
      </c>
      <c r="F53" s="8"/>
      <c r="G53" s="12">
        <v>2755.413116548112</v>
      </c>
      <c r="H53" s="8"/>
    </row>
    <row r="54" spans="1:8" ht="12.75">
      <c r="A54" s="23"/>
      <c r="B54" s="24"/>
      <c r="C54" s="25"/>
      <c r="D54" s="25"/>
      <c r="E54" s="10" t="s">
        <v>50</v>
      </c>
      <c r="F54" s="8"/>
      <c r="G54" s="12">
        <v>642.9297271945595</v>
      </c>
      <c r="H54" s="8"/>
    </row>
    <row r="55" spans="1:8" ht="12.75">
      <c r="A55" s="23"/>
      <c r="B55" s="24"/>
      <c r="C55" s="25"/>
      <c r="D55" s="25"/>
      <c r="E55" s="10" t="s">
        <v>24</v>
      </c>
      <c r="F55" s="8"/>
      <c r="G55" s="12">
        <v>22410.693347924647</v>
      </c>
      <c r="H55" s="8"/>
    </row>
    <row r="56" spans="1:8" ht="25.5">
      <c r="A56" s="23"/>
      <c r="B56" s="24"/>
      <c r="C56" s="25"/>
      <c r="D56" s="25"/>
      <c r="E56" s="10" t="s">
        <v>25</v>
      </c>
      <c r="F56" s="8"/>
      <c r="G56" s="12">
        <v>0</v>
      </c>
      <c r="H56" s="8"/>
    </row>
    <row r="57" spans="1:8" ht="25.5">
      <c r="A57" s="23"/>
      <c r="B57" s="24"/>
      <c r="C57" s="25"/>
      <c r="D57" s="25"/>
      <c r="E57" s="10" t="s">
        <v>28</v>
      </c>
      <c r="F57" s="8"/>
      <c r="G57" s="12">
        <v>808.2545141874463</v>
      </c>
      <c r="H57" s="8"/>
    </row>
    <row r="58" spans="1:8" ht="25.5">
      <c r="A58" s="23"/>
      <c r="B58" s="24"/>
      <c r="C58" s="25"/>
      <c r="D58" s="25"/>
      <c r="E58" s="10" t="s">
        <v>29</v>
      </c>
      <c r="F58" s="8"/>
      <c r="G58" s="12">
        <v>0</v>
      </c>
      <c r="H58" s="8"/>
    </row>
    <row r="59" spans="1:8" ht="25.5">
      <c r="A59" s="23"/>
      <c r="B59" s="24"/>
      <c r="C59" s="25"/>
      <c r="D59" s="25"/>
      <c r="E59" s="10" t="s">
        <v>30</v>
      </c>
      <c r="F59" s="8"/>
      <c r="G59" s="12">
        <v>14677.167200812943</v>
      </c>
      <c r="H59" s="8"/>
    </row>
    <row r="60" spans="1:8" ht="12.75">
      <c r="A60" s="23"/>
      <c r="B60" s="24"/>
      <c r="C60" s="25"/>
      <c r="D60" s="25"/>
      <c r="E60" s="10" t="s">
        <v>51</v>
      </c>
      <c r="F60" s="8"/>
      <c r="G60" s="12">
        <v>0</v>
      </c>
      <c r="H60" s="8"/>
    </row>
    <row r="61" spans="1:8" ht="12.75">
      <c r="A61" s="23"/>
      <c r="B61" s="24"/>
      <c r="C61" s="25"/>
      <c r="D61" s="25"/>
      <c r="E61" s="10" t="s">
        <v>35</v>
      </c>
      <c r="F61" s="8"/>
      <c r="G61" s="12">
        <v>128.5859454389119</v>
      </c>
      <c r="H61" s="8"/>
    </row>
    <row r="62" spans="1:8" ht="12.75">
      <c r="A62" s="23"/>
      <c r="B62" s="24"/>
      <c r="C62" s="25"/>
      <c r="D62" s="25"/>
      <c r="E62" s="10" t="s">
        <v>52</v>
      </c>
      <c r="F62" s="8"/>
      <c r="G62" s="12">
        <v>0</v>
      </c>
      <c r="H62" s="8"/>
    </row>
    <row r="63" spans="1:8" ht="12.75">
      <c r="A63" s="26"/>
      <c r="B63" s="27"/>
      <c r="C63" s="28"/>
      <c r="D63" s="28"/>
      <c r="E63" s="10" t="s">
        <v>53</v>
      </c>
      <c r="F63" s="8"/>
      <c r="G63" s="12">
        <v>18736.809192527162</v>
      </c>
      <c r="H63" s="8"/>
    </row>
    <row r="64" spans="1:8" ht="51">
      <c r="A64" s="20">
        <v>3</v>
      </c>
      <c r="B64" s="21" t="s">
        <v>54</v>
      </c>
      <c r="C64" s="22"/>
      <c r="D64" s="22"/>
      <c r="E64" s="10" t="s">
        <v>13</v>
      </c>
      <c r="F64" s="8"/>
      <c r="G64" s="12">
        <v>57884.7807394669</v>
      </c>
      <c r="H64" s="8"/>
    </row>
    <row r="65" spans="1:8" ht="12.75">
      <c r="A65" s="23"/>
      <c r="B65" s="24"/>
      <c r="C65" s="25"/>
      <c r="D65" s="25"/>
      <c r="E65" s="10" t="s">
        <v>44</v>
      </c>
      <c r="F65" s="8"/>
      <c r="G65" s="12">
        <v>26705.932932072228</v>
      </c>
      <c r="H65" s="8"/>
    </row>
    <row r="66" spans="1:8" ht="25.5">
      <c r="A66" s="23"/>
      <c r="B66" s="24"/>
      <c r="C66" s="25"/>
      <c r="D66" s="25"/>
      <c r="E66" s="10" t="s">
        <v>45</v>
      </c>
      <c r="F66" s="8"/>
      <c r="G66" s="12">
        <v>625.7311908856406</v>
      </c>
      <c r="H66" s="8"/>
    </row>
    <row r="67" spans="1:8" ht="25.5">
      <c r="A67" s="23"/>
      <c r="B67" s="24"/>
      <c r="C67" s="25"/>
      <c r="D67" s="25"/>
      <c r="E67" s="10" t="s">
        <v>14</v>
      </c>
      <c r="F67" s="8"/>
      <c r="G67" s="12">
        <v>100410.3611349957</v>
      </c>
      <c r="H67" s="8"/>
    </row>
    <row r="68" spans="1:8" ht="12.75">
      <c r="A68" s="23"/>
      <c r="B68" s="24"/>
      <c r="C68" s="25"/>
      <c r="D68" s="25"/>
      <c r="E68" s="10" t="s">
        <v>46</v>
      </c>
      <c r="F68" s="8"/>
      <c r="G68" s="12">
        <v>0</v>
      </c>
      <c r="H68" s="8"/>
    </row>
    <row r="69" spans="1:8" ht="12.75">
      <c r="A69" s="23"/>
      <c r="B69" s="24"/>
      <c r="C69" s="25"/>
      <c r="D69" s="25"/>
      <c r="E69" s="10" t="s">
        <v>15</v>
      </c>
      <c r="F69" s="8"/>
      <c r="G69" s="12">
        <v>0</v>
      </c>
      <c r="H69" s="8"/>
    </row>
    <row r="70" spans="1:8" ht="12.75">
      <c r="A70" s="23"/>
      <c r="B70" s="24"/>
      <c r="C70" s="25"/>
      <c r="D70" s="25"/>
      <c r="E70" s="10" t="s">
        <v>16</v>
      </c>
      <c r="F70" s="8"/>
      <c r="G70" s="12">
        <v>2960.017196904557</v>
      </c>
      <c r="H70" s="8"/>
    </row>
    <row r="71" spans="1:8" ht="12.75">
      <c r="A71" s="23"/>
      <c r="B71" s="24"/>
      <c r="C71" s="25"/>
      <c r="D71" s="25"/>
      <c r="E71" s="10" t="s">
        <v>47</v>
      </c>
      <c r="F71" s="8"/>
      <c r="G71" s="12">
        <v>0</v>
      </c>
      <c r="H71" s="8"/>
    </row>
    <row r="72" spans="1:8" ht="12.75">
      <c r="A72" s="23"/>
      <c r="B72" s="24"/>
      <c r="C72" s="25"/>
      <c r="D72" s="25"/>
      <c r="E72" s="10" t="s">
        <v>48</v>
      </c>
      <c r="F72" s="8"/>
      <c r="G72" s="12">
        <v>102350.81685296647</v>
      </c>
      <c r="H72" s="8"/>
    </row>
    <row r="73" spans="1:8" ht="12.75">
      <c r="A73" s="23"/>
      <c r="B73" s="24"/>
      <c r="C73" s="25"/>
      <c r="D73" s="25"/>
      <c r="E73" s="10" t="s">
        <v>18</v>
      </c>
      <c r="F73" s="8"/>
      <c r="G73" s="12">
        <v>0</v>
      </c>
      <c r="H73" s="8"/>
    </row>
    <row r="74" spans="1:8" ht="12.75">
      <c r="A74" s="23"/>
      <c r="B74" s="24"/>
      <c r="C74" s="25"/>
      <c r="D74" s="25"/>
      <c r="E74" s="10" t="s">
        <v>19</v>
      </c>
      <c r="F74" s="8"/>
      <c r="G74" s="12">
        <v>57753.22441960446</v>
      </c>
      <c r="H74" s="8"/>
    </row>
    <row r="75" spans="1:8" ht="12.75">
      <c r="A75" s="23"/>
      <c r="B75" s="24"/>
      <c r="C75" s="25"/>
      <c r="D75" s="25"/>
      <c r="E75" s="10" t="s">
        <v>20</v>
      </c>
      <c r="F75" s="8"/>
      <c r="G75" s="12">
        <v>7696.044711951848</v>
      </c>
      <c r="H75" s="8"/>
    </row>
    <row r="76" spans="1:8" ht="12.75">
      <c r="A76" s="23"/>
      <c r="B76" s="24"/>
      <c r="C76" s="25"/>
      <c r="D76" s="25"/>
      <c r="E76" s="10" t="s">
        <v>22</v>
      </c>
      <c r="F76" s="8"/>
      <c r="G76" s="12">
        <v>23877.47205503009</v>
      </c>
      <c r="H76" s="8"/>
    </row>
    <row r="77" spans="1:8" ht="12.75">
      <c r="A77" s="23"/>
      <c r="B77" s="24"/>
      <c r="C77" s="25"/>
      <c r="D77" s="25"/>
      <c r="E77" s="10" t="s">
        <v>49</v>
      </c>
      <c r="F77" s="8"/>
      <c r="G77" s="12">
        <v>4933.361994840929</v>
      </c>
      <c r="H77" s="8"/>
    </row>
    <row r="78" spans="1:8" ht="12.75">
      <c r="A78" s="23"/>
      <c r="B78" s="24"/>
      <c r="C78" s="25"/>
      <c r="D78" s="25"/>
      <c r="E78" s="10" t="s">
        <v>50</v>
      </c>
      <c r="F78" s="8"/>
      <c r="G78" s="12">
        <v>1151.1177987962167</v>
      </c>
      <c r="H78" s="8"/>
    </row>
    <row r="79" spans="1:8" ht="12.75">
      <c r="A79" s="23"/>
      <c r="B79" s="24"/>
      <c r="C79" s="25"/>
      <c r="D79" s="25"/>
      <c r="E79" s="10" t="s">
        <v>24</v>
      </c>
      <c r="F79" s="8"/>
      <c r="G79" s="12">
        <v>40124.677558039555</v>
      </c>
      <c r="H79" s="8"/>
    </row>
    <row r="80" spans="1:8" ht="25.5">
      <c r="A80" s="23"/>
      <c r="B80" s="24"/>
      <c r="C80" s="25"/>
      <c r="D80" s="25"/>
      <c r="E80" s="10" t="s">
        <v>25</v>
      </c>
      <c r="F80" s="8"/>
      <c r="G80" s="12">
        <v>0</v>
      </c>
      <c r="H80" s="8"/>
    </row>
    <row r="81" spans="1:8" ht="25.5">
      <c r="A81" s="23"/>
      <c r="B81" s="24"/>
      <c r="C81" s="25"/>
      <c r="D81" s="25"/>
      <c r="E81" s="10" t="s">
        <v>28</v>
      </c>
      <c r="F81" s="8"/>
      <c r="G81" s="12">
        <v>1447.1195184866724</v>
      </c>
      <c r="H81" s="8"/>
    </row>
    <row r="82" spans="1:8" ht="25.5">
      <c r="A82" s="23"/>
      <c r="B82" s="24"/>
      <c r="C82" s="25"/>
      <c r="D82" s="25"/>
      <c r="E82" s="10" t="s">
        <v>29</v>
      </c>
      <c r="F82" s="8"/>
      <c r="G82" s="12">
        <v>0</v>
      </c>
      <c r="H82" s="8"/>
    </row>
    <row r="83" spans="1:8" ht="25.5">
      <c r="A83" s="23"/>
      <c r="B83" s="24"/>
      <c r="C83" s="25"/>
      <c r="D83" s="25"/>
      <c r="E83" s="10" t="s">
        <v>30</v>
      </c>
      <c r="F83" s="8"/>
      <c r="G83" s="12">
        <v>26278.374892519347</v>
      </c>
      <c r="H83" s="8"/>
    </row>
    <row r="84" spans="1:8" ht="12.75">
      <c r="A84" s="23"/>
      <c r="B84" s="24"/>
      <c r="C84" s="25"/>
      <c r="D84" s="25"/>
      <c r="E84" s="10" t="s">
        <v>51</v>
      </c>
      <c r="F84" s="8"/>
      <c r="G84" s="12">
        <v>0</v>
      </c>
      <c r="H84" s="8"/>
    </row>
    <row r="85" spans="1:8" ht="12.75">
      <c r="A85" s="23"/>
      <c r="B85" s="24"/>
      <c r="C85" s="25"/>
      <c r="D85" s="25"/>
      <c r="E85" s="10" t="s">
        <v>35</v>
      </c>
      <c r="F85" s="8"/>
      <c r="G85" s="12">
        <v>230.22355975924333</v>
      </c>
      <c r="H85" s="8"/>
    </row>
    <row r="86" spans="1:8" ht="12.75">
      <c r="A86" s="23"/>
      <c r="B86" s="24"/>
      <c r="C86" s="25"/>
      <c r="D86" s="25"/>
      <c r="E86" s="10" t="s">
        <v>52</v>
      </c>
      <c r="F86" s="8"/>
      <c r="G86" s="12">
        <v>0</v>
      </c>
      <c r="H86" s="8"/>
    </row>
    <row r="87" spans="1:8" ht="12.75">
      <c r="A87" s="26"/>
      <c r="B87" s="27"/>
      <c r="C87" s="28"/>
      <c r="D87" s="28"/>
      <c r="E87" s="10" t="s">
        <v>53</v>
      </c>
      <c r="F87" s="8"/>
      <c r="G87" s="12">
        <v>33546.86156491831</v>
      </c>
      <c r="H87" s="8"/>
    </row>
    <row r="88" spans="1:8" ht="51">
      <c r="A88" s="20">
        <v>4</v>
      </c>
      <c r="B88" s="21" t="s">
        <v>79</v>
      </c>
      <c r="C88" s="29" t="s">
        <v>55</v>
      </c>
      <c r="D88" s="29" t="s">
        <v>56</v>
      </c>
      <c r="E88" s="10" t="s">
        <v>13</v>
      </c>
      <c r="F88" s="8"/>
      <c r="G88" s="12">
        <v>20773.860705073086</v>
      </c>
      <c r="H88" s="8"/>
    </row>
    <row r="89" spans="1:8" ht="12.75">
      <c r="A89" s="23"/>
      <c r="B89" s="24"/>
      <c r="C89" s="30"/>
      <c r="D89" s="30"/>
      <c r="E89" s="10" t="s">
        <v>44</v>
      </c>
      <c r="F89" s="8"/>
      <c r="G89" s="12">
        <v>9584.303916204173</v>
      </c>
      <c r="H89" s="8"/>
    </row>
    <row r="90" spans="1:8" ht="25.5">
      <c r="A90" s="23"/>
      <c r="B90" s="24"/>
      <c r="C90" s="30"/>
      <c r="D90" s="30"/>
      <c r="E90" s="10" t="s">
        <v>45</v>
      </c>
      <c r="F90" s="8"/>
      <c r="G90" s="12">
        <v>224.56425388884543</v>
      </c>
      <c r="H90" s="8"/>
    </row>
    <row r="91" spans="1:8" ht="25.5">
      <c r="A91" s="23"/>
      <c r="B91" s="24"/>
      <c r="C91" s="30"/>
      <c r="D91" s="30"/>
      <c r="E91" s="10" t="s">
        <v>14</v>
      </c>
      <c r="F91" s="8"/>
      <c r="G91" s="12">
        <v>36035.56632533416</v>
      </c>
      <c r="H91" s="8"/>
    </row>
    <row r="92" spans="1:8" ht="12.75">
      <c r="A92" s="23"/>
      <c r="B92" s="24"/>
      <c r="C92" s="30"/>
      <c r="D92" s="30"/>
      <c r="E92" s="10" t="s">
        <v>46</v>
      </c>
      <c r="F92" s="8"/>
      <c r="G92" s="12">
        <v>0</v>
      </c>
      <c r="H92" s="8"/>
    </row>
    <row r="93" spans="1:8" ht="12.75">
      <c r="A93" s="23"/>
      <c r="B93" s="24"/>
      <c r="C93" s="30"/>
      <c r="D93" s="30"/>
      <c r="E93" s="10" t="s">
        <v>15</v>
      </c>
      <c r="F93" s="8"/>
      <c r="G93" s="12">
        <v>0</v>
      </c>
      <c r="H93" s="8"/>
    </row>
    <row r="94" spans="1:8" ht="12.75">
      <c r="A94" s="23"/>
      <c r="B94" s="24"/>
      <c r="C94" s="30"/>
      <c r="D94" s="30"/>
      <c r="E94" s="10" t="s">
        <v>16</v>
      </c>
      <c r="F94" s="8"/>
      <c r="G94" s="12">
        <v>1062.2996951457826</v>
      </c>
      <c r="H94" s="8"/>
    </row>
    <row r="95" spans="1:8" ht="12.75">
      <c r="A95" s="23"/>
      <c r="B95" s="24"/>
      <c r="C95" s="30"/>
      <c r="D95" s="30"/>
      <c r="E95" s="10" t="s">
        <v>47</v>
      </c>
      <c r="F95" s="8"/>
      <c r="G95" s="12">
        <v>0</v>
      </c>
      <c r="H95" s="8"/>
    </row>
    <row r="96" spans="1:8" ht="12.75">
      <c r="A96" s="23"/>
      <c r="B96" s="24"/>
      <c r="C96" s="30"/>
      <c r="D96" s="30"/>
      <c r="E96" s="10" t="s">
        <v>48</v>
      </c>
      <c r="F96" s="8"/>
      <c r="G96" s="12">
        <v>36731.96279215196</v>
      </c>
      <c r="H96" s="8"/>
    </row>
    <row r="97" spans="1:8" ht="12.75">
      <c r="A97" s="23"/>
      <c r="B97" s="24"/>
      <c r="C97" s="30"/>
      <c r="D97" s="30"/>
      <c r="E97" s="10" t="s">
        <v>18</v>
      </c>
      <c r="F97" s="8"/>
      <c r="G97" s="12">
        <v>0</v>
      </c>
      <c r="H97" s="8"/>
    </row>
    <row r="98" spans="1:8" ht="12.75">
      <c r="A98" s="23"/>
      <c r="B98" s="24"/>
      <c r="C98" s="30"/>
      <c r="D98" s="30"/>
      <c r="E98" s="10" t="s">
        <v>19</v>
      </c>
      <c r="F98" s="8"/>
      <c r="G98" s="12">
        <v>20726.647385288827</v>
      </c>
      <c r="H98" s="8"/>
    </row>
    <row r="99" spans="1:8" ht="12.75">
      <c r="A99" s="23"/>
      <c r="B99" s="24"/>
      <c r="C99" s="30"/>
      <c r="D99" s="30"/>
      <c r="E99" s="10" t="s">
        <v>20</v>
      </c>
      <c r="F99" s="8"/>
      <c r="G99" s="12">
        <v>2761.979207379035</v>
      </c>
      <c r="H99" s="8"/>
    </row>
    <row r="100" spans="1:8" ht="12.75">
      <c r="A100" s="23"/>
      <c r="B100" s="24"/>
      <c r="C100" s="30"/>
      <c r="D100" s="30"/>
      <c r="E100" s="10" t="s">
        <v>22</v>
      </c>
      <c r="F100" s="8"/>
      <c r="G100" s="12">
        <v>8569.217540842646</v>
      </c>
      <c r="H100" s="8"/>
    </row>
    <row r="101" spans="1:8" ht="12.75">
      <c r="A101" s="23"/>
      <c r="B101" s="24"/>
      <c r="C101" s="30"/>
      <c r="D101" s="30"/>
      <c r="E101" s="10" t="s">
        <v>49</v>
      </c>
      <c r="F101" s="8"/>
      <c r="G101" s="12">
        <v>1770.499491909638</v>
      </c>
      <c r="H101" s="8"/>
    </row>
    <row r="102" spans="1:8" ht="12.75">
      <c r="A102" s="23"/>
      <c r="B102" s="24"/>
      <c r="C102" s="30"/>
      <c r="D102" s="30"/>
      <c r="E102" s="10" t="s">
        <v>50</v>
      </c>
      <c r="F102" s="8"/>
      <c r="G102" s="12">
        <v>413.11654811224884</v>
      </c>
      <c r="H102" s="8"/>
    </row>
    <row r="103" spans="1:8" ht="12.75">
      <c r="A103" s="23"/>
      <c r="B103" s="24"/>
      <c r="C103" s="30"/>
      <c r="D103" s="30"/>
      <c r="E103" s="10" t="s">
        <v>24</v>
      </c>
      <c r="F103" s="8"/>
      <c r="G103" s="12">
        <v>14400.062534198389</v>
      </c>
      <c r="H103" s="8"/>
    </row>
    <row r="104" spans="1:8" ht="25.5">
      <c r="A104" s="23"/>
      <c r="B104" s="24"/>
      <c r="C104" s="30"/>
      <c r="D104" s="30"/>
      <c r="E104" s="10" t="s">
        <v>25</v>
      </c>
      <c r="F104" s="8"/>
      <c r="G104" s="12">
        <v>0</v>
      </c>
      <c r="H104" s="8"/>
    </row>
    <row r="105" spans="1:8" ht="25.5">
      <c r="A105" s="23"/>
      <c r="B105" s="24"/>
      <c r="C105" s="30"/>
      <c r="D105" s="30"/>
      <c r="E105" s="10" t="s">
        <v>28</v>
      </c>
      <c r="F105" s="8"/>
      <c r="G105" s="12">
        <v>519.3465176268271</v>
      </c>
      <c r="H105" s="8"/>
    </row>
    <row r="106" spans="1:8" ht="25.5">
      <c r="A106" s="23"/>
      <c r="B106" s="24"/>
      <c r="C106" s="30"/>
      <c r="D106" s="30"/>
      <c r="E106" s="10" t="s">
        <v>29</v>
      </c>
      <c r="F106" s="8"/>
      <c r="G106" s="12">
        <v>0</v>
      </c>
      <c r="H106" s="8"/>
    </row>
    <row r="107" spans="1:8" ht="25.5">
      <c r="A107" s="23"/>
      <c r="B107" s="24"/>
      <c r="C107" s="30"/>
      <c r="D107" s="30"/>
      <c r="E107" s="10" t="s">
        <v>30</v>
      </c>
      <c r="F107" s="8"/>
      <c r="G107" s="12">
        <v>9430.860626905338</v>
      </c>
      <c r="H107" s="8"/>
    </row>
    <row r="108" spans="1:8" ht="12.75">
      <c r="A108" s="23"/>
      <c r="B108" s="24"/>
      <c r="C108" s="30"/>
      <c r="D108" s="30"/>
      <c r="E108" s="10" t="s">
        <v>51</v>
      </c>
      <c r="F108" s="8"/>
      <c r="G108" s="12">
        <v>0</v>
      </c>
      <c r="H108" s="8"/>
    </row>
    <row r="109" spans="1:8" ht="12.75">
      <c r="A109" s="23"/>
      <c r="B109" s="24"/>
      <c r="C109" s="30"/>
      <c r="D109" s="30"/>
      <c r="E109" s="10" t="s">
        <v>35</v>
      </c>
      <c r="F109" s="8"/>
      <c r="G109" s="12">
        <v>82.62330962244977</v>
      </c>
      <c r="H109" s="8"/>
    </row>
    <row r="110" spans="1:8" ht="12.75">
      <c r="A110" s="23"/>
      <c r="B110" s="24"/>
      <c r="C110" s="30"/>
      <c r="D110" s="30"/>
      <c r="E110" s="10" t="s">
        <v>52</v>
      </c>
      <c r="F110" s="8"/>
      <c r="G110" s="12">
        <v>0</v>
      </c>
      <c r="H110" s="8"/>
    </row>
    <row r="111" spans="1:8" ht="12.75">
      <c r="A111" s="26"/>
      <c r="B111" s="27"/>
      <c r="C111" s="31"/>
      <c r="D111" s="31"/>
      <c r="E111" s="10" t="s">
        <v>53</v>
      </c>
      <c r="F111" s="8"/>
      <c r="G111" s="12">
        <v>12039.396544985537</v>
      </c>
      <c r="H111" s="8"/>
    </row>
    <row r="112" spans="1:8" ht="51">
      <c r="A112" s="20">
        <v>5</v>
      </c>
      <c r="B112" s="21" t="s">
        <v>80</v>
      </c>
      <c r="C112" s="29" t="s">
        <v>57</v>
      </c>
      <c r="D112" s="29" t="s">
        <v>58</v>
      </c>
      <c r="E112" s="10" t="s">
        <v>13</v>
      </c>
      <c r="F112" s="8"/>
      <c r="G112" s="12">
        <v>176.0963026655202</v>
      </c>
      <c r="H112" s="8"/>
    </row>
    <row r="113" spans="1:8" ht="12.75">
      <c r="A113" s="23"/>
      <c r="B113" s="24"/>
      <c r="C113" s="30"/>
      <c r="D113" s="30"/>
      <c r="E113" s="10" t="s">
        <v>44</v>
      </c>
      <c r="F113" s="8"/>
      <c r="G113" s="12">
        <v>81.24443054795591</v>
      </c>
      <c r="H113" s="8"/>
    </row>
    <row r="114" spans="1:8" ht="25.5">
      <c r="A114" s="23"/>
      <c r="B114" s="24"/>
      <c r="C114" s="30"/>
      <c r="D114" s="30"/>
      <c r="E114" s="10" t="s">
        <v>45</v>
      </c>
      <c r="F114" s="8"/>
      <c r="G114" s="12">
        <v>1.9035910263425309</v>
      </c>
      <c r="H114" s="8"/>
    </row>
    <row r="115" spans="1:8" ht="25.5">
      <c r="A115" s="23"/>
      <c r="B115" s="24"/>
      <c r="C115" s="30"/>
      <c r="D115" s="30"/>
      <c r="E115" s="10" t="s">
        <v>14</v>
      </c>
      <c r="F115" s="8"/>
      <c r="G115" s="12">
        <v>305.4670522942234</v>
      </c>
      <c r="H115" s="8"/>
    </row>
    <row r="116" spans="1:8" ht="12.75">
      <c r="A116" s="23"/>
      <c r="B116" s="24"/>
      <c r="C116" s="30"/>
      <c r="D116" s="30"/>
      <c r="E116" s="10" t="s">
        <v>46</v>
      </c>
      <c r="F116" s="8"/>
      <c r="G116" s="12">
        <v>0</v>
      </c>
      <c r="H116" s="8"/>
    </row>
    <row r="117" spans="1:8" ht="12.75">
      <c r="A117" s="23"/>
      <c r="B117" s="24"/>
      <c r="C117" s="30"/>
      <c r="D117" s="30"/>
      <c r="E117" s="10" t="s">
        <v>15</v>
      </c>
      <c r="F117" s="8"/>
      <c r="G117" s="12">
        <v>0</v>
      </c>
      <c r="H117" s="8"/>
    </row>
    <row r="118" spans="1:8" ht="12.75">
      <c r="A118" s="23"/>
      <c r="B118" s="24"/>
      <c r="C118" s="30"/>
      <c r="D118" s="30"/>
      <c r="E118" s="10" t="s">
        <v>16</v>
      </c>
      <c r="F118" s="8"/>
      <c r="G118" s="12">
        <v>9.004924568123192</v>
      </c>
      <c r="H118" s="8"/>
    </row>
    <row r="119" spans="1:8" ht="12.75">
      <c r="A119" s="23"/>
      <c r="B119" s="24"/>
      <c r="C119" s="30"/>
      <c r="D119" s="30"/>
      <c r="E119" s="10" t="s">
        <v>47</v>
      </c>
      <c r="F119" s="8"/>
      <c r="G119" s="12">
        <v>0</v>
      </c>
      <c r="H119" s="8"/>
    </row>
    <row r="120" spans="1:8" ht="12.75">
      <c r="A120" s="23"/>
      <c r="B120" s="24"/>
      <c r="C120" s="30"/>
      <c r="D120" s="30"/>
      <c r="E120" s="10" t="s">
        <v>48</v>
      </c>
      <c r="F120" s="8"/>
      <c r="G120" s="12">
        <v>311.37028062221526</v>
      </c>
      <c r="H120" s="8"/>
    </row>
    <row r="121" spans="1:8" ht="12.75">
      <c r="A121" s="23"/>
      <c r="B121" s="24"/>
      <c r="C121" s="30"/>
      <c r="D121" s="30"/>
      <c r="E121" s="10" t="s">
        <v>18</v>
      </c>
      <c r="F121" s="8"/>
      <c r="G121" s="12">
        <v>0</v>
      </c>
      <c r="H121" s="8"/>
    </row>
    <row r="122" spans="1:8" ht="12.75">
      <c r="A122" s="23"/>
      <c r="B122" s="24"/>
      <c r="C122" s="30"/>
      <c r="D122" s="30"/>
      <c r="E122" s="10" t="s">
        <v>19</v>
      </c>
      <c r="F122" s="8"/>
      <c r="G122" s="12">
        <v>175.6960837958258</v>
      </c>
      <c r="H122" s="8"/>
    </row>
    <row r="123" spans="1:8" ht="12.75">
      <c r="A123" s="23"/>
      <c r="B123" s="24"/>
      <c r="C123" s="30"/>
      <c r="D123" s="30"/>
      <c r="E123" s="10" t="s">
        <v>20</v>
      </c>
      <c r="F123" s="8"/>
      <c r="G123" s="12">
        <v>23.412803877120297</v>
      </c>
      <c r="H123" s="8"/>
    </row>
    <row r="124" spans="1:8" ht="12.75">
      <c r="A124" s="23"/>
      <c r="B124" s="24"/>
      <c r="C124" s="30"/>
      <c r="D124" s="30"/>
      <c r="E124" s="10" t="s">
        <v>22</v>
      </c>
      <c r="F124" s="8"/>
      <c r="G124" s="12">
        <v>72.63972484952708</v>
      </c>
      <c r="H124" s="8"/>
    </row>
    <row r="125" spans="1:8" ht="12.75">
      <c r="A125" s="23"/>
      <c r="B125" s="24"/>
      <c r="C125" s="30"/>
      <c r="D125" s="30"/>
      <c r="E125" s="10" t="s">
        <v>49</v>
      </c>
      <c r="F125" s="8"/>
      <c r="G125" s="12">
        <v>15.008207613538655</v>
      </c>
      <c r="H125" s="8"/>
    </row>
    <row r="126" spans="1:8" ht="12.75">
      <c r="A126" s="23"/>
      <c r="B126" s="24"/>
      <c r="C126" s="30"/>
      <c r="D126" s="30"/>
      <c r="E126" s="10" t="s">
        <v>50</v>
      </c>
      <c r="F126" s="8"/>
      <c r="G126" s="12">
        <v>3.5019151098256858</v>
      </c>
      <c r="H126" s="8"/>
    </row>
    <row r="127" spans="1:8" ht="12.75">
      <c r="A127" s="23"/>
      <c r="B127" s="24"/>
      <c r="C127" s="30"/>
      <c r="D127" s="30"/>
      <c r="E127" s="10" t="s">
        <v>24</v>
      </c>
      <c r="F127" s="8"/>
      <c r="G127" s="12">
        <v>122.06675525678105</v>
      </c>
      <c r="H127" s="8"/>
    </row>
    <row r="128" spans="1:8" ht="25.5">
      <c r="A128" s="23"/>
      <c r="B128" s="24"/>
      <c r="C128" s="30"/>
      <c r="D128" s="30"/>
      <c r="E128" s="10" t="s">
        <v>25</v>
      </c>
      <c r="F128" s="8"/>
      <c r="G128" s="12">
        <v>0</v>
      </c>
      <c r="H128" s="8"/>
    </row>
    <row r="129" spans="1:8" ht="25.5">
      <c r="A129" s="23"/>
      <c r="B129" s="24"/>
      <c r="C129" s="30"/>
      <c r="D129" s="30"/>
      <c r="E129" s="10" t="s">
        <v>28</v>
      </c>
      <c r="F129" s="8"/>
      <c r="G129" s="12">
        <v>4.402407566638005</v>
      </c>
      <c r="H129" s="8"/>
    </row>
    <row r="130" spans="1:8" ht="25.5">
      <c r="A130" s="23"/>
      <c r="B130" s="24"/>
      <c r="C130" s="30"/>
      <c r="D130" s="30"/>
      <c r="E130" s="10" t="s">
        <v>29</v>
      </c>
      <c r="F130" s="8"/>
      <c r="G130" s="12">
        <v>0</v>
      </c>
      <c r="H130" s="8"/>
    </row>
    <row r="131" spans="1:8" ht="25.5">
      <c r="A131" s="23"/>
      <c r="B131" s="24"/>
      <c r="C131" s="30"/>
      <c r="D131" s="30"/>
      <c r="E131" s="10" t="s">
        <v>30</v>
      </c>
      <c r="F131" s="8"/>
      <c r="G131" s="12">
        <v>79.94371922144923</v>
      </c>
      <c r="H131" s="8"/>
    </row>
    <row r="132" spans="1:8" ht="12.75">
      <c r="A132" s="23"/>
      <c r="B132" s="24"/>
      <c r="C132" s="30"/>
      <c r="D132" s="30"/>
      <c r="E132" s="10" t="s">
        <v>51</v>
      </c>
      <c r="F132" s="8"/>
      <c r="G132" s="12">
        <v>0</v>
      </c>
      <c r="H132" s="8"/>
    </row>
    <row r="133" spans="1:8" ht="12.75">
      <c r="A133" s="23"/>
      <c r="B133" s="24"/>
      <c r="C133" s="30"/>
      <c r="D133" s="30"/>
      <c r="E133" s="10" t="s">
        <v>35</v>
      </c>
      <c r="F133" s="8"/>
      <c r="G133" s="12">
        <v>0.7003830219651371</v>
      </c>
      <c r="H133" s="8"/>
    </row>
    <row r="134" spans="1:8" ht="12.75">
      <c r="A134" s="23"/>
      <c r="B134" s="24"/>
      <c r="C134" s="30"/>
      <c r="D134" s="30"/>
      <c r="E134" s="10" t="s">
        <v>52</v>
      </c>
      <c r="F134" s="8"/>
      <c r="G134" s="12">
        <v>0</v>
      </c>
      <c r="H134" s="8"/>
    </row>
    <row r="135" spans="1:8" ht="12.75">
      <c r="A135" s="26"/>
      <c r="B135" s="27"/>
      <c r="C135" s="31"/>
      <c r="D135" s="31"/>
      <c r="E135" s="10" t="s">
        <v>53</v>
      </c>
      <c r="F135" s="8"/>
      <c r="G135" s="12">
        <v>102.05581177206284</v>
      </c>
      <c r="H135" s="8"/>
    </row>
    <row r="136" spans="1:8" ht="51">
      <c r="A136" s="20">
        <v>6</v>
      </c>
      <c r="B136" s="21" t="s">
        <v>81</v>
      </c>
      <c r="C136" s="29" t="s">
        <v>57</v>
      </c>
      <c r="D136" s="29" t="s">
        <v>59</v>
      </c>
      <c r="E136" s="10" t="s">
        <v>13</v>
      </c>
      <c r="F136" s="8"/>
      <c r="G136" s="12">
        <v>859.8452278589854</v>
      </c>
      <c r="H136" s="8"/>
    </row>
    <row r="137" spans="1:8" ht="12.75">
      <c r="A137" s="23"/>
      <c r="B137" s="24"/>
      <c r="C137" s="30"/>
      <c r="D137" s="30"/>
      <c r="E137" s="10" t="s">
        <v>44</v>
      </c>
      <c r="F137" s="8"/>
      <c r="G137" s="12">
        <v>396.701321034941</v>
      </c>
      <c r="H137" s="8"/>
    </row>
    <row r="138" spans="1:8" ht="25.5">
      <c r="A138" s="23"/>
      <c r="B138" s="24"/>
      <c r="C138" s="30"/>
      <c r="D138" s="30"/>
      <c r="E138" s="10" t="s">
        <v>45</v>
      </c>
      <c r="F138" s="8"/>
      <c r="G138" s="12">
        <v>9.294878058313138</v>
      </c>
      <c r="H138" s="8"/>
    </row>
    <row r="139" spans="1:8" ht="25.5">
      <c r="A139" s="23"/>
      <c r="B139" s="24"/>
      <c r="C139" s="30"/>
      <c r="D139" s="30"/>
      <c r="E139" s="10" t="s">
        <v>14</v>
      </c>
      <c r="F139" s="8"/>
      <c r="G139" s="12">
        <v>1491.5383412803876</v>
      </c>
      <c r="H139" s="8"/>
    </row>
    <row r="140" spans="1:8" ht="12.75">
      <c r="A140" s="23"/>
      <c r="B140" s="24"/>
      <c r="C140" s="30"/>
      <c r="D140" s="30"/>
      <c r="E140" s="10" t="s">
        <v>46</v>
      </c>
      <c r="F140" s="8"/>
      <c r="G140" s="12">
        <v>0</v>
      </c>
      <c r="H140" s="8"/>
    </row>
    <row r="141" spans="1:8" ht="12.75">
      <c r="A141" s="23"/>
      <c r="B141" s="24"/>
      <c r="C141" s="30"/>
      <c r="D141" s="30"/>
      <c r="E141" s="10" t="s">
        <v>15</v>
      </c>
      <c r="F141" s="8"/>
      <c r="G141" s="12">
        <v>0</v>
      </c>
      <c r="H141" s="8"/>
    </row>
    <row r="142" spans="1:8" ht="12.75">
      <c r="A142" s="23"/>
      <c r="B142" s="24"/>
      <c r="C142" s="30"/>
      <c r="D142" s="30"/>
      <c r="E142" s="10" t="s">
        <v>16</v>
      </c>
      <c r="F142" s="8"/>
      <c r="G142" s="12">
        <v>43.96935824278902</v>
      </c>
      <c r="H142" s="8"/>
    </row>
    <row r="143" spans="1:8" ht="12.75">
      <c r="A143" s="23"/>
      <c r="B143" s="24"/>
      <c r="C143" s="30"/>
      <c r="D143" s="30"/>
      <c r="E143" s="10" t="s">
        <v>47</v>
      </c>
      <c r="F143" s="8"/>
      <c r="G143" s="12">
        <v>0</v>
      </c>
      <c r="H143" s="8"/>
    </row>
    <row r="144" spans="1:8" ht="12.75">
      <c r="A144" s="23"/>
      <c r="B144" s="24"/>
      <c r="C144" s="30"/>
      <c r="D144" s="30"/>
      <c r="E144" s="10" t="s">
        <v>48</v>
      </c>
      <c r="F144" s="8"/>
      <c r="G144" s="12">
        <v>1520.3626983506604</v>
      </c>
      <c r="H144" s="8"/>
    </row>
    <row r="145" spans="1:8" ht="12.75">
      <c r="A145" s="23"/>
      <c r="B145" s="24"/>
      <c r="C145" s="30"/>
      <c r="D145" s="30"/>
      <c r="E145" s="10" t="s">
        <v>18</v>
      </c>
      <c r="F145" s="8"/>
      <c r="G145" s="12">
        <v>0</v>
      </c>
      <c r="H145" s="8"/>
    </row>
    <row r="146" spans="1:8" ht="12.75">
      <c r="A146" s="23"/>
      <c r="B146" s="24"/>
      <c r="C146" s="30"/>
      <c r="D146" s="30"/>
      <c r="E146" s="10" t="s">
        <v>19</v>
      </c>
      <c r="F146" s="8"/>
      <c r="G146" s="12">
        <v>857.8910341593057</v>
      </c>
      <c r="H146" s="8"/>
    </row>
    <row r="147" spans="1:8" ht="12.75">
      <c r="A147" s="23"/>
      <c r="B147" s="24"/>
      <c r="C147" s="30"/>
      <c r="D147" s="30"/>
      <c r="E147" s="10" t="s">
        <v>20</v>
      </c>
      <c r="F147" s="8"/>
      <c r="G147" s="12">
        <v>114.32033143125145</v>
      </c>
      <c r="H147" s="8"/>
    </row>
    <row r="148" spans="1:8" ht="12.75">
      <c r="A148" s="23"/>
      <c r="B148" s="24"/>
      <c r="C148" s="30"/>
      <c r="D148" s="30"/>
      <c r="E148" s="10" t="s">
        <v>22</v>
      </c>
      <c r="F148" s="8"/>
      <c r="G148" s="12">
        <v>354.6861564918314</v>
      </c>
      <c r="H148" s="8"/>
    </row>
    <row r="149" spans="1:8" ht="12.75">
      <c r="A149" s="23"/>
      <c r="B149" s="24"/>
      <c r="C149" s="30"/>
      <c r="D149" s="30"/>
      <c r="E149" s="10" t="s">
        <v>49</v>
      </c>
      <c r="F149" s="8"/>
      <c r="G149" s="12">
        <v>73.28226373798171</v>
      </c>
      <c r="H149" s="8"/>
    </row>
    <row r="150" spans="1:8" ht="12.75">
      <c r="A150" s="23"/>
      <c r="B150" s="24"/>
      <c r="C150" s="30"/>
      <c r="D150" s="30"/>
      <c r="E150" s="10" t="s">
        <v>50</v>
      </c>
      <c r="F150" s="8"/>
      <c r="G150" s="12">
        <v>17.09919487219573</v>
      </c>
      <c r="H150" s="8"/>
    </row>
    <row r="151" spans="1:8" ht="12.75">
      <c r="A151" s="23"/>
      <c r="B151" s="24"/>
      <c r="C151" s="30"/>
      <c r="D151" s="30"/>
      <c r="E151" s="10" t="s">
        <v>24</v>
      </c>
      <c r="F151" s="8"/>
      <c r="G151" s="12">
        <v>596.0290784022512</v>
      </c>
      <c r="H151" s="8"/>
    </row>
    <row r="152" spans="1:8" ht="25.5">
      <c r="A152" s="23"/>
      <c r="B152" s="24"/>
      <c r="C152" s="30"/>
      <c r="D152" s="30"/>
      <c r="E152" s="10" t="s">
        <v>25</v>
      </c>
      <c r="F152" s="8"/>
      <c r="G152" s="12">
        <v>0</v>
      </c>
      <c r="H152" s="8"/>
    </row>
    <row r="153" spans="1:8" ht="25.5">
      <c r="A153" s="23"/>
      <c r="B153" s="24"/>
      <c r="C153" s="30"/>
      <c r="D153" s="30"/>
      <c r="E153" s="10" t="s">
        <v>28</v>
      </c>
      <c r="F153" s="8"/>
      <c r="G153" s="12">
        <v>21.496130696474633</v>
      </c>
      <c r="H153" s="8"/>
    </row>
    <row r="154" spans="1:8" ht="25.5">
      <c r="A154" s="23"/>
      <c r="B154" s="24"/>
      <c r="C154" s="30"/>
      <c r="D154" s="30"/>
      <c r="E154" s="10" t="s">
        <v>29</v>
      </c>
      <c r="F154" s="8"/>
      <c r="G154" s="12">
        <v>0</v>
      </c>
      <c r="H154" s="8"/>
    </row>
    <row r="155" spans="1:8" ht="25.5">
      <c r="A155" s="23"/>
      <c r="B155" s="24"/>
      <c r="C155" s="30"/>
      <c r="D155" s="30"/>
      <c r="E155" s="10" t="s">
        <v>30</v>
      </c>
      <c r="F155" s="8"/>
      <c r="G155" s="12">
        <v>390.35019151098254</v>
      </c>
      <c r="H155" s="8"/>
    </row>
    <row r="156" spans="1:8" ht="12.75">
      <c r="A156" s="23"/>
      <c r="B156" s="24"/>
      <c r="C156" s="30"/>
      <c r="D156" s="30"/>
      <c r="E156" s="10" t="s">
        <v>51</v>
      </c>
      <c r="F156" s="8"/>
      <c r="G156" s="12">
        <v>0</v>
      </c>
      <c r="H156" s="8"/>
    </row>
    <row r="157" spans="1:8" ht="12.75">
      <c r="A157" s="23"/>
      <c r="B157" s="24"/>
      <c r="C157" s="30"/>
      <c r="D157" s="30"/>
      <c r="E157" s="10" t="s">
        <v>35</v>
      </c>
      <c r="F157" s="8"/>
      <c r="G157" s="12">
        <v>3.419838974439146</v>
      </c>
      <c r="H157" s="8"/>
    </row>
    <row r="158" spans="1:8" ht="12.75">
      <c r="A158" s="23"/>
      <c r="B158" s="24"/>
      <c r="C158" s="30"/>
      <c r="D158" s="30"/>
      <c r="E158" s="10" t="s">
        <v>52</v>
      </c>
      <c r="F158" s="8"/>
      <c r="G158" s="12">
        <v>0</v>
      </c>
      <c r="H158" s="8"/>
    </row>
    <row r="159" spans="1:8" ht="12.75">
      <c r="A159" s="26"/>
      <c r="B159" s="27"/>
      <c r="C159" s="31"/>
      <c r="D159" s="31"/>
      <c r="E159" s="10" t="s">
        <v>53</v>
      </c>
      <c r="F159" s="8"/>
      <c r="G159" s="12">
        <v>498.3193934182756</v>
      </c>
      <c r="H159" s="8"/>
    </row>
    <row r="160" spans="1:8" ht="51">
      <c r="A160" s="20">
        <v>7</v>
      </c>
      <c r="B160" s="21" t="s">
        <v>82</v>
      </c>
      <c r="C160" s="29" t="s">
        <v>57</v>
      </c>
      <c r="D160" s="29" t="s">
        <v>60</v>
      </c>
      <c r="E160" s="10" t="s">
        <v>13</v>
      </c>
      <c r="F160" s="8"/>
      <c r="G160" s="12">
        <v>2175.7523645743763</v>
      </c>
      <c r="H160" s="8"/>
    </row>
    <row r="161" spans="1:8" ht="12.75">
      <c r="A161" s="23"/>
      <c r="B161" s="24"/>
      <c r="C161" s="30"/>
      <c r="D161" s="30"/>
      <c r="E161" s="10" t="s">
        <v>44</v>
      </c>
      <c r="F161" s="8"/>
      <c r="G161" s="12">
        <v>1003.8130227468146</v>
      </c>
      <c r="H161" s="8"/>
    </row>
    <row r="162" spans="1:8" ht="25.5">
      <c r="A162" s="23"/>
      <c r="B162" s="24"/>
      <c r="C162" s="30"/>
      <c r="D162" s="30"/>
      <c r="E162" s="10" t="s">
        <v>45</v>
      </c>
      <c r="F162" s="8"/>
      <c r="G162" s="12">
        <v>23.519759438755564</v>
      </c>
      <c r="H162" s="8"/>
    </row>
    <row r="163" spans="1:8" ht="25.5">
      <c r="A163" s="23"/>
      <c r="B163" s="24"/>
      <c r="C163" s="30"/>
      <c r="D163" s="30"/>
      <c r="E163" s="10" t="s">
        <v>14</v>
      </c>
      <c r="F163" s="8"/>
      <c r="G163" s="12">
        <v>3774.188618775893</v>
      </c>
      <c r="H163" s="8"/>
    </row>
    <row r="164" spans="1:8" ht="12.75">
      <c r="A164" s="23"/>
      <c r="B164" s="24"/>
      <c r="C164" s="30"/>
      <c r="D164" s="30"/>
      <c r="E164" s="10" t="s">
        <v>46</v>
      </c>
      <c r="F164" s="8"/>
      <c r="G164" s="12">
        <v>0</v>
      </c>
      <c r="H164" s="8"/>
    </row>
    <row r="165" spans="1:8" ht="12.75">
      <c r="A165" s="23"/>
      <c r="B165" s="24"/>
      <c r="C165" s="30"/>
      <c r="D165" s="30"/>
      <c r="E165" s="10" t="s">
        <v>15</v>
      </c>
      <c r="F165" s="8"/>
      <c r="G165" s="12">
        <v>0</v>
      </c>
      <c r="H165" s="8"/>
    </row>
    <row r="166" spans="1:8" ht="12.75">
      <c r="A166" s="23"/>
      <c r="B166" s="24"/>
      <c r="C166" s="30"/>
      <c r="D166" s="30"/>
      <c r="E166" s="10" t="s">
        <v>16</v>
      </c>
      <c r="F166" s="8"/>
      <c r="G166" s="12">
        <v>111.26006409755333</v>
      </c>
      <c r="H166" s="8"/>
    </row>
    <row r="167" spans="1:8" ht="12.75">
      <c r="A167" s="23"/>
      <c r="B167" s="24"/>
      <c r="C167" s="30"/>
      <c r="D167" s="30"/>
      <c r="E167" s="10" t="s">
        <v>47</v>
      </c>
      <c r="F167" s="8"/>
      <c r="G167" s="12">
        <v>0</v>
      </c>
      <c r="H167" s="8"/>
    </row>
    <row r="168" spans="1:8" ht="12.75">
      <c r="A168" s="23"/>
      <c r="B168" s="24"/>
      <c r="C168" s="30"/>
      <c r="D168" s="30"/>
      <c r="E168" s="10" t="s">
        <v>48</v>
      </c>
      <c r="F168" s="8"/>
      <c r="G168" s="12">
        <v>3847.1257719065106</v>
      </c>
      <c r="H168" s="8"/>
    </row>
    <row r="169" spans="1:8" ht="12.75">
      <c r="A169" s="23"/>
      <c r="B169" s="24"/>
      <c r="C169" s="30"/>
      <c r="D169" s="30"/>
      <c r="E169" s="10" t="s">
        <v>18</v>
      </c>
      <c r="F169" s="8"/>
      <c r="G169" s="12">
        <v>0</v>
      </c>
      <c r="H169" s="8"/>
    </row>
    <row r="170" spans="1:8" ht="12.75">
      <c r="A170" s="23"/>
      <c r="B170" s="24"/>
      <c r="C170" s="30"/>
      <c r="D170" s="30"/>
      <c r="E170" s="10" t="s">
        <v>19</v>
      </c>
      <c r="F170" s="8"/>
      <c r="G170" s="12">
        <v>2170.807472836707</v>
      </c>
      <c r="H170" s="8"/>
    </row>
    <row r="171" spans="1:8" ht="12.75">
      <c r="A171" s="23"/>
      <c r="B171" s="24"/>
      <c r="C171" s="30"/>
      <c r="D171" s="30"/>
      <c r="E171" s="10" t="s">
        <v>20</v>
      </c>
      <c r="F171" s="8"/>
      <c r="G171" s="12">
        <v>289.27616665363865</v>
      </c>
      <c r="H171" s="8"/>
    </row>
    <row r="172" spans="1:8" ht="12.75">
      <c r="A172" s="23"/>
      <c r="B172" s="24"/>
      <c r="C172" s="30"/>
      <c r="D172" s="30"/>
      <c r="E172" s="10" t="s">
        <v>22</v>
      </c>
      <c r="F172" s="8"/>
      <c r="G172" s="12">
        <v>897.4978503869302</v>
      </c>
      <c r="H172" s="8"/>
    </row>
    <row r="173" spans="1:8" ht="12.75">
      <c r="A173" s="23"/>
      <c r="B173" s="24"/>
      <c r="C173" s="30"/>
      <c r="D173" s="30"/>
      <c r="E173" s="10" t="s">
        <v>49</v>
      </c>
      <c r="F173" s="8"/>
      <c r="G173" s="12">
        <v>185.4334401625889</v>
      </c>
      <c r="H173" s="8"/>
    </row>
    <row r="174" spans="1:8" ht="12.75">
      <c r="A174" s="23"/>
      <c r="B174" s="24"/>
      <c r="C174" s="30"/>
      <c r="D174" s="30"/>
      <c r="E174" s="10" t="s">
        <v>50</v>
      </c>
      <c r="F174" s="8"/>
      <c r="G174" s="12">
        <v>43.26780270460407</v>
      </c>
      <c r="H174" s="8"/>
    </row>
    <row r="175" spans="1:8" ht="12.75">
      <c r="A175" s="23"/>
      <c r="B175" s="24"/>
      <c r="C175" s="30"/>
      <c r="D175" s="30"/>
      <c r="E175" s="10" t="s">
        <v>24</v>
      </c>
      <c r="F175" s="8"/>
      <c r="G175" s="12">
        <v>1508.1919799890563</v>
      </c>
      <c r="H175" s="8"/>
    </row>
    <row r="176" spans="1:8" ht="25.5">
      <c r="A176" s="23"/>
      <c r="B176" s="24"/>
      <c r="C176" s="30"/>
      <c r="D176" s="30"/>
      <c r="E176" s="10" t="s">
        <v>25</v>
      </c>
      <c r="F176" s="8"/>
      <c r="G176" s="12">
        <v>0</v>
      </c>
      <c r="H176" s="8"/>
    </row>
    <row r="177" spans="1:8" ht="25.5">
      <c r="A177" s="23"/>
      <c r="B177" s="24"/>
      <c r="C177" s="30"/>
      <c r="D177" s="30"/>
      <c r="E177" s="10" t="s">
        <v>28</v>
      </c>
      <c r="F177" s="8"/>
      <c r="G177" s="12">
        <v>54.39380911435941</v>
      </c>
      <c r="H177" s="8"/>
    </row>
    <row r="178" spans="1:8" ht="25.5">
      <c r="A178" s="23"/>
      <c r="B178" s="24"/>
      <c r="C178" s="30"/>
      <c r="D178" s="30"/>
      <c r="E178" s="10" t="s">
        <v>29</v>
      </c>
      <c r="F178" s="8"/>
      <c r="G178" s="12">
        <v>0</v>
      </c>
      <c r="H178" s="8"/>
    </row>
    <row r="179" spans="1:8" ht="25.5">
      <c r="A179" s="23"/>
      <c r="B179" s="24"/>
      <c r="C179" s="30"/>
      <c r="D179" s="30"/>
      <c r="E179" s="10" t="s">
        <v>30</v>
      </c>
      <c r="F179" s="8"/>
      <c r="G179" s="12">
        <v>987.7421245993902</v>
      </c>
      <c r="H179" s="8"/>
    </row>
    <row r="180" spans="1:8" ht="12.75">
      <c r="A180" s="23"/>
      <c r="B180" s="24"/>
      <c r="C180" s="30"/>
      <c r="D180" s="30"/>
      <c r="E180" s="10" t="s">
        <v>51</v>
      </c>
      <c r="F180" s="8"/>
      <c r="G180" s="12">
        <v>0</v>
      </c>
      <c r="H180" s="8"/>
    </row>
    <row r="181" spans="1:8" ht="12.75">
      <c r="A181" s="23"/>
      <c r="B181" s="24"/>
      <c r="C181" s="30"/>
      <c r="D181" s="30"/>
      <c r="E181" s="10" t="s">
        <v>35</v>
      </c>
      <c r="F181" s="8"/>
      <c r="G181" s="12">
        <v>8.653560540920815</v>
      </c>
      <c r="H181" s="8"/>
    </row>
    <row r="182" spans="1:8" ht="12.75">
      <c r="A182" s="23"/>
      <c r="B182" s="24"/>
      <c r="C182" s="30"/>
      <c r="D182" s="30"/>
      <c r="E182" s="10" t="s">
        <v>52</v>
      </c>
      <c r="F182" s="8"/>
      <c r="G182" s="12">
        <v>0</v>
      </c>
      <c r="H182" s="8"/>
    </row>
    <row r="183" spans="1:8" ht="12.75">
      <c r="A183" s="26"/>
      <c r="B183" s="27"/>
      <c r="C183" s="31"/>
      <c r="D183" s="31"/>
      <c r="E183" s="10" t="s">
        <v>53</v>
      </c>
      <c r="F183" s="8"/>
      <c r="G183" s="12">
        <v>1260.9473931056045</v>
      </c>
      <c r="H183" s="8"/>
    </row>
    <row r="184" spans="1:8" ht="51">
      <c r="A184" s="20">
        <v>8</v>
      </c>
      <c r="B184" s="21" t="s">
        <v>83</v>
      </c>
      <c r="C184" s="29" t="s">
        <v>61</v>
      </c>
      <c r="D184" s="29" t="s">
        <v>62</v>
      </c>
      <c r="E184" s="10" t="s">
        <v>13</v>
      </c>
      <c r="F184" s="8"/>
      <c r="G184" s="12">
        <v>4498.7102321582115</v>
      </c>
      <c r="H184" s="8"/>
    </row>
    <row r="185" spans="1:8" ht="12.75">
      <c r="A185" s="23"/>
      <c r="B185" s="24"/>
      <c r="C185" s="30"/>
      <c r="D185" s="30"/>
      <c r="E185" s="10" t="s">
        <v>44</v>
      </c>
      <c r="F185" s="8"/>
      <c r="G185" s="12">
        <v>2075.541311654811</v>
      </c>
      <c r="H185" s="8"/>
    </row>
    <row r="186" spans="1:8" ht="25.5">
      <c r="A186" s="23"/>
      <c r="B186" s="24"/>
      <c r="C186" s="30"/>
      <c r="D186" s="30"/>
      <c r="E186" s="10" t="s">
        <v>45</v>
      </c>
      <c r="F186" s="8"/>
      <c r="G186" s="12">
        <v>48.63080200109434</v>
      </c>
      <c r="H186" s="8"/>
    </row>
    <row r="187" spans="1:8" ht="25.5">
      <c r="A187" s="23"/>
      <c r="B187" s="24"/>
      <c r="C187" s="30"/>
      <c r="D187" s="30"/>
      <c r="E187" s="10" t="s">
        <v>14</v>
      </c>
      <c r="F187" s="8"/>
      <c r="G187" s="12">
        <v>7803.728601578989</v>
      </c>
      <c r="H187" s="8"/>
    </row>
    <row r="188" spans="1:8" ht="12.75">
      <c r="A188" s="23"/>
      <c r="B188" s="24"/>
      <c r="C188" s="30"/>
      <c r="D188" s="30"/>
      <c r="E188" s="10" t="s">
        <v>46</v>
      </c>
      <c r="F188" s="8"/>
      <c r="G188" s="12">
        <v>0</v>
      </c>
      <c r="H188" s="8"/>
    </row>
    <row r="189" spans="1:8" ht="12.75">
      <c r="A189" s="23"/>
      <c r="B189" s="24"/>
      <c r="C189" s="30"/>
      <c r="D189" s="30"/>
      <c r="E189" s="10" t="s">
        <v>15</v>
      </c>
      <c r="F189" s="8"/>
      <c r="G189" s="12">
        <v>0</v>
      </c>
      <c r="H189" s="8"/>
    </row>
    <row r="190" spans="1:8" ht="12.75">
      <c r="A190" s="23"/>
      <c r="B190" s="24"/>
      <c r="C190" s="30"/>
      <c r="D190" s="30"/>
      <c r="E190" s="10" t="s">
        <v>16</v>
      </c>
      <c r="F190" s="8"/>
      <c r="G190" s="12">
        <v>230.04768232627217</v>
      </c>
      <c r="H190" s="8"/>
    </row>
    <row r="191" spans="1:8" ht="12.75">
      <c r="A191" s="23"/>
      <c r="B191" s="24"/>
      <c r="C191" s="30"/>
      <c r="D191" s="30"/>
      <c r="E191" s="10" t="s">
        <v>47</v>
      </c>
      <c r="F191" s="8"/>
      <c r="G191" s="12">
        <v>0</v>
      </c>
      <c r="H191" s="8"/>
    </row>
    <row r="192" spans="1:8" ht="12.75">
      <c r="A192" s="23"/>
      <c r="B192" s="24"/>
      <c r="C192" s="30"/>
      <c r="D192" s="30"/>
      <c r="E192" s="10" t="s">
        <v>48</v>
      </c>
      <c r="F192" s="8"/>
      <c r="G192" s="12">
        <v>7954.537637770655</v>
      </c>
      <c r="H192" s="8"/>
    </row>
    <row r="193" spans="1:8" ht="12.75">
      <c r="A193" s="23"/>
      <c r="B193" s="24"/>
      <c r="C193" s="30"/>
      <c r="D193" s="30"/>
      <c r="E193" s="10" t="s">
        <v>18</v>
      </c>
      <c r="F193" s="8"/>
      <c r="G193" s="12">
        <v>0</v>
      </c>
      <c r="H193" s="8"/>
    </row>
    <row r="194" spans="1:8" ht="12.75">
      <c r="A194" s="23"/>
      <c r="B194" s="24"/>
      <c r="C194" s="30"/>
      <c r="D194" s="30"/>
      <c r="E194" s="10" t="s">
        <v>19</v>
      </c>
      <c r="F194" s="8"/>
      <c r="G194" s="12">
        <v>4488.4858907214875</v>
      </c>
      <c r="H194" s="8"/>
    </row>
    <row r="195" spans="1:8" ht="12.75">
      <c r="A195" s="23"/>
      <c r="B195" s="24"/>
      <c r="C195" s="30"/>
      <c r="D195" s="30"/>
      <c r="E195" s="10" t="s">
        <v>20</v>
      </c>
      <c r="F195" s="8"/>
      <c r="G195" s="12">
        <v>598.1239740483076</v>
      </c>
      <c r="H195" s="8"/>
    </row>
    <row r="196" spans="1:8" ht="12.75">
      <c r="A196" s="23"/>
      <c r="B196" s="24"/>
      <c r="C196" s="30"/>
      <c r="D196" s="30"/>
      <c r="E196" s="10" t="s">
        <v>22</v>
      </c>
      <c r="F196" s="8"/>
      <c r="G196" s="12">
        <v>1855.717970765262</v>
      </c>
      <c r="H196" s="8"/>
    </row>
    <row r="197" spans="1:8" ht="12.75">
      <c r="A197" s="23"/>
      <c r="B197" s="24"/>
      <c r="C197" s="30"/>
      <c r="D197" s="30"/>
      <c r="E197" s="10" t="s">
        <v>49</v>
      </c>
      <c r="F197" s="8"/>
      <c r="G197" s="12">
        <v>383.4128038771203</v>
      </c>
      <c r="H197" s="8"/>
    </row>
    <row r="198" spans="1:8" ht="12.75">
      <c r="A198" s="23"/>
      <c r="B198" s="24"/>
      <c r="C198" s="30"/>
      <c r="D198" s="30"/>
      <c r="E198" s="10" t="s">
        <v>50</v>
      </c>
      <c r="F198" s="8"/>
      <c r="G198" s="12">
        <v>89.46298757132807</v>
      </c>
      <c r="H198" s="8"/>
    </row>
    <row r="199" spans="1:8" ht="12.75">
      <c r="A199" s="23"/>
      <c r="B199" s="24"/>
      <c r="C199" s="30"/>
      <c r="D199" s="30"/>
      <c r="E199" s="10" t="s">
        <v>24</v>
      </c>
      <c r="F199" s="8"/>
      <c r="G199" s="12">
        <v>3118.4241382005785</v>
      </c>
      <c r="H199" s="8"/>
    </row>
    <row r="200" spans="1:8" ht="25.5">
      <c r="A200" s="23"/>
      <c r="B200" s="24"/>
      <c r="C200" s="30"/>
      <c r="D200" s="30"/>
      <c r="E200" s="10" t="s">
        <v>25</v>
      </c>
      <c r="F200" s="8"/>
      <c r="G200" s="12">
        <v>0</v>
      </c>
      <c r="H200" s="8"/>
    </row>
    <row r="201" spans="1:8" ht="25.5">
      <c r="A201" s="23"/>
      <c r="B201" s="24"/>
      <c r="C201" s="30"/>
      <c r="D201" s="30"/>
      <c r="E201" s="10" t="s">
        <v>28</v>
      </c>
      <c r="F201" s="8"/>
      <c r="G201" s="12">
        <v>112.46775580395528</v>
      </c>
      <c r="H201" s="8"/>
    </row>
    <row r="202" spans="1:8" ht="25.5">
      <c r="A202" s="23"/>
      <c r="B202" s="24"/>
      <c r="C202" s="30"/>
      <c r="D202" s="30"/>
      <c r="E202" s="10" t="s">
        <v>29</v>
      </c>
      <c r="F202" s="8"/>
      <c r="G202" s="12">
        <v>0</v>
      </c>
      <c r="H202" s="8"/>
    </row>
    <row r="203" spans="1:8" ht="25.5">
      <c r="A203" s="23"/>
      <c r="B203" s="24"/>
      <c r="C203" s="30"/>
      <c r="D203" s="30"/>
      <c r="E203" s="10" t="s">
        <v>30</v>
      </c>
      <c r="F203" s="8"/>
      <c r="G203" s="12">
        <v>2042.3122019854607</v>
      </c>
      <c r="H203" s="8"/>
    </row>
    <row r="204" spans="1:8" ht="12.75">
      <c r="A204" s="23"/>
      <c r="B204" s="24"/>
      <c r="C204" s="30"/>
      <c r="D204" s="30"/>
      <c r="E204" s="10" t="s">
        <v>51</v>
      </c>
      <c r="F204" s="8"/>
      <c r="G204" s="12">
        <v>0</v>
      </c>
      <c r="H204" s="8"/>
    </row>
    <row r="205" spans="1:8" ht="12.75">
      <c r="A205" s="23"/>
      <c r="B205" s="24"/>
      <c r="C205" s="30"/>
      <c r="D205" s="30"/>
      <c r="E205" s="10" t="s">
        <v>35</v>
      </c>
      <c r="F205" s="8"/>
      <c r="G205" s="12">
        <v>17.892597514265614</v>
      </c>
      <c r="H205" s="8"/>
    </row>
    <row r="206" spans="1:8" ht="12.75">
      <c r="A206" s="23"/>
      <c r="B206" s="24"/>
      <c r="C206" s="30"/>
      <c r="D206" s="30"/>
      <c r="E206" s="10" t="s">
        <v>52</v>
      </c>
      <c r="F206" s="8"/>
      <c r="G206" s="12">
        <v>0</v>
      </c>
      <c r="H206" s="8"/>
    </row>
    <row r="207" spans="1:8" ht="12.75">
      <c r="A207" s="26"/>
      <c r="B207" s="27"/>
      <c r="C207" s="31"/>
      <c r="D207" s="31"/>
      <c r="E207" s="10" t="s">
        <v>53</v>
      </c>
      <c r="F207" s="8"/>
      <c r="G207" s="12">
        <v>2607.2070663644176</v>
      </c>
      <c r="H207" s="8"/>
    </row>
    <row r="208" spans="1:8" ht="51">
      <c r="A208" s="20">
        <v>9</v>
      </c>
      <c r="B208" s="21" t="s">
        <v>84</v>
      </c>
      <c r="C208" s="29" t="s">
        <v>63</v>
      </c>
      <c r="D208" s="29" t="s">
        <v>64</v>
      </c>
      <c r="E208" s="10" t="s">
        <v>13</v>
      </c>
      <c r="F208" s="8"/>
      <c r="G208" s="12">
        <v>1316.5950128976783</v>
      </c>
      <c r="H208" s="8"/>
    </row>
    <row r="209" spans="1:8" ht="12.75">
      <c r="A209" s="23"/>
      <c r="B209" s="24"/>
      <c r="C209" s="30"/>
      <c r="D209" s="30"/>
      <c r="E209" s="10" t="s">
        <v>44</v>
      </c>
      <c r="F209" s="8"/>
      <c r="G209" s="12">
        <v>607.4290627687016</v>
      </c>
      <c r="H209" s="8"/>
    </row>
    <row r="210" spans="1:8" ht="25.5">
      <c r="A210" s="23"/>
      <c r="B210" s="24"/>
      <c r="C210" s="30"/>
      <c r="D210" s="30"/>
      <c r="E210" s="10" t="s">
        <v>45</v>
      </c>
      <c r="F210" s="8"/>
      <c r="G210" s="12">
        <v>14.232317282889078</v>
      </c>
      <c r="H210" s="8"/>
    </row>
    <row r="211" spans="1:8" ht="25.5">
      <c r="A211" s="23"/>
      <c r="B211" s="24"/>
      <c r="C211" s="30"/>
      <c r="D211" s="30"/>
      <c r="E211" s="10" t="s">
        <v>14</v>
      </c>
      <c r="F211" s="8"/>
      <c r="G211" s="12">
        <v>2283.8435081685293</v>
      </c>
      <c r="H211" s="8"/>
    </row>
    <row r="212" spans="1:8" ht="12.75">
      <c r="A212" s="23"/>
      <c r="B212" s="24"/>
      <c r="C212" s="30"/>
      <c r="D212" s="30"/>
      <c r="E212" s="10" t="s">
        <v>46</v>
      </c>
      <c r="F212" s="8"/>
      <c r="G212" s="12">
        <v>0</v>
      </c>
      <c r="H212" s="8"/>
    </row>
    <row r="213" spans="1:8" ht="12.75">
      <c r="A213" s="23"/>
      <c r="B213" s="24"/>
      <c r="C213" s="30"/>
      <c r="D213" s="30"/>
      <c r="E213" s="10" t="s">
        <v>15</v>
      </c>
      <c r="F213" s="8"/>
      <c r="G213" s="12">
        <v>0</v>
      </c>
      <c r="H213" s="8"/>
    </row>
    <row r="214" spans="1:8" ht="12.75">
      <c r="A214" s="23"/>
      <c r="B214" s="24"/>
      <c r="C214" s="30"/>
      <c r="D214" s="30"/>
      <c r="E214" s="10" t="s">
        <v>16</v>
      </c>
      <c r="F214" s="8"/>
      <c r="G214" s="12">
        <v>67.32588134135854</v>
      </c>
      <c r="H214" s="8"/>
    </row>
    <row r="215" spans="1:8" ht="12.75">
      <c r="A215" s="23"/>
      <c r="B215" s="24"/>
      <c r="C215" s="30"/>
      <c r="D215" s="30"/>
      <c r="E215" s="10" t="s">
        <v>47</v>
      </c>
      <c r="F215" s="8"/>
      <c r="G215" s="12">
        <v>0</v>
      </c>
      <c r="H215" s="8"/>
    </row>
    <row r="216" spans="1:8" ht="12.75">
      <c r="A216" s="23"/>
      <c r="B216" s="24"/>
      <c r="C216" s="30"/>
      <c r="D216" s="30"/>
      <c r="E216" s="10" t="s">
        <v>48</v>
      </c>
      <c r="F216" s="8"/>
      <c r="G216" s="12">
        <v>2327.9793637145312</v>
      </c>
      <c r="H216" s="8"/>
    </row>
    <row r="217" spans="1:8" ht="12.75">
      <c r="A217" s="23"/>
      <c r="B217" s="24"/>
      <c r="C217" s="30"/>
      <c r="D217" s="30"/>
      <c r="E217" s="10" t="s">
        <v>18</v>
      </c>
      <c r="F217" s="8"/>
      <c r="G217" s="12">
        <v>0</v>
      </c>
      <c r="H217" s="8"/>
    </row>
    <row r="218" spans="1:8" ht="12.75">
      <c r="A218" s="23"/>
      <c r="B218" s="24"/>
      <c r="C218" s="30"/>
      <c r="D218" s="30"/>
      <c r="E218" s="10" t="s">
        <v>19</v>
      </c>
      <c r="F218" s="8"/>
      <c r="G218" s="12">
        <v>1313.6027515047288</v>
      </c>
      <c r="H218" s="8"/>
    </row>
    <row r="219" spans="1:8" ht="12.75">
      <c r="A219" s="23"/>
      <c r="B219" s="24"/>
      <c r="C219" s="30"/>
      <c r="D219" s="30"/>
      <c r="E219" s="10" t="s">
        <v>20</v>
      </c>
      <c r="F219" s="8"/>
      <c r="G219" s="12">
        <v>175.0472914875322</v>
      </c>
      <c r="H219" s="8"/>
    </row>
    <row r="220" spans="1:8" ht="12.75">
      <c r="A220" s="23"/>
      <c r="B220" s="24"/>
      <c r="C220" s="30"/>
      <c r="D220" s="30"/>
      <c r="E220" s="10" t="s">
        <v>22</v>
      </c>
      <c r="F220" s="8"/>
      <c r="G220" s="12">
        <v>543.0954428202923</v>
      </c>
      <c r="H220" s="8"/>
    </row>
    <row r="221" spans="1:8" ht="12.75">
      <c r="A221" s="23"/>
      <c r="B221" s="24"/>
      <c r="C221" s="30"/>
      <c r="D221" s="30"/>
      <c r="E221" s="10" t="s">
        <v>49</v>
      </c>
      <c r="F221" s="8"/>
      <c r="G221" s="12">
        <v>112.20980223559759</v>
      </c>
      <c r="H221" s="8"/>
    </row>
    <row r="222" spans="1:8" ht="12.75">
      <c r="A222" s="23"/>
      <c r="B222" s="24"/>
      <c r="C222" s="30"/>
      <c r="D222" s="30"/>
      <c r="E222" s="10" t="s">
        <v>50</v>
      </c>
      <c r="F222" s="8"/>
      <c r="G222" s="12">
        <v>26.182287188306102</v>
      </c>
      <c r="H222" s="8"/>
    </row>
    <row r="223" spans="1:8" ht="12.75">
      <c r="A223" s="23"/>
      <c r="B223" s="24"/>
      <c r="C223" s="30"/>
      <c r="D223" s="30"/>
      <c r="E223" s="10" t="s">
        <v>24</v>
      </c>
      <c r="F223" s="8"/>
      <c r="G223" s="12">
        <v>912.639724849527</v>
      </c>
      <c r="H223" s="8"/>
    </row>
    <row r="224" spans="1:8" ht="25.5">
      <c r="A224" s="23"/>
      <c r="B224" s="24"/>
      <c r="C224" s="30"/>
      <c r="D224" s="30"/>
      <c r="E224" s="10" t="s">
        <v>25</v>
      </c>
      <c r="F224" s="8"/>
      <c r="G224" s="12">
        <v>0</v>
      </c>
      <c r="H224" s="8"/>
    </row>
    <row r="225" spans="1:8" ht="25.5">
      <c r="A225" s="23"/>
      <c r="B225" s="24"/>
      <c r="C225" s="30"/>
      <c r="D225" s="30"/>
      <c r="E225" s="10" t="s">
        <v>28</v>
      </c>
      <c r="F225" s="8"/>
      <c r="G225" s="12">
        <v>32.91487532244196</v>
      </c>
      <c r="H225" s="8"/>
    </row>
    <row r="226" spans="1:8" ht="25.5">
      <c r="A226" s="23"/>
      <c r="B226" s="24"/>
      <c r="C226" s="30"/>
      <c r="D226" s="30"/>
      <c r="E226" s="10" t="s">
        <v>29</v>
      </c>
      <c r="F226" s="8"/>
      <c r="G226" s="12">
        <v>0</v>
      </c>
      <c r="H226" s="8"/>
    </row>
    <row r="227" spans="1:8" ht="25.5">
      <c r="A227" s="23"/>
      <c r="B227" s="24"/>
      <c r="C227" s="30"/>
      <c r="D227" s="30"/>
      <c r="E227" s="10" t="s">
        <v>30</v>
      </c>
      <c r="F227" s="8"/>
      <c r="G227" s="12">
        <v>597.7042132416165</v>
      </c>
      <c r="H227" s="8"/>
    </row>
    <row r="228" spans="1:8" ht="12.75">
      <c r="A228" s="23"/>
      <c r="B228" s="24"/>
      <c r="C228" s="30"/>
      <c r="D228" s="30"/>
      <c r="E228" s="10" t="s">
        <v>51</v>
      </c>
      <c r="F228" s="8"/>
      <c r="G228" s="12">
        <v>0</v>
      </c>
      <c r="H228" s="8"/>
    </row>
    <row r="229" spans="1:8" ht="12.75">
      <c r="A229" s="23"/>
      <c r="B229" s="24"/>
      <c r="C229" s="30"/>
      <c r="D229" s="30"/>
      <c r="E229" s="10" t="s">
        <v>35</v>
      </c>
      <c r="F229" s="8"/>
      <c r="G229" s="12">
        <v>5.23645743766122</v>
      </c>
      <c r="H229" s="8"/>
    </row>
    <row r="230" spans="1:8" ht="12.75">
      <c r="A230" s="23"/>
      <c r="B230" s="24"/>
      <c r="C230" s="30"/>
      <c r="D230" s="30"/>
      <c r="E230" s="10" t="s">
        <v>52</v>
      </c>
      <c r="F230" s="8"/>
      <c r="G230" s="12">
        <v>0</v>
      </c>
      <c r="H230" s="8"/>
    </row>
    <row r="231" spans="1:8" ht="12.75">
      <c r="A231" s="26"/>
      <c r="B231" s="27"/>
      <c r="C231" s="31"/>
      <c r="D231" s="31"/>
      <c r="E231" s="10" t="s">
        <v>53</v>
      </c>
      <c r="F231" s="8"/>
      <c r="G231" s="12">
        <v>763.0266552020635</v>
      </c>
      <c r="H231" s="8"/>
    </row>
    <row r="232" spans="1:8" ht="51">
      <c r="A232" s="20">
        <v>10</v>
      </c>
      <c r="B232" s="21" t="s">
        <v>85</v>
      </c>
      <c r="C232" s="29" t="s">
        <v>63</v>
      </c>
      <c r="D232" s="29" t="s">
        <v>65</v>
      </c>
      <c r="E232" s="10" t="s">
        <v>13</v>
      </c>
      <c r="F232" s="8"/>
      <c r="G232" s="12">
        <v>412.72570937231296</v>
      </c>
      <c r="H232" s="8"/>
    </row>
    <row r="233" spans="1:8" ht="12.75">
      <c r="A233" s="23"/>
      <c r="B233" s="24"/>
      <c r="C233" s="30"/>
      <c r="D233" s="30"/>
      <c r="E233" s="10" t="s">
        <v>44</v>
      </c>
      <c r="F233" s="8"/>
      <c r="G233" s="12">
        <v>190.41663409677167</v>
      </c>
      <c r="H233" s="8"/>
    </row>
    <row r="234" spans="1:8" ht="25.5">
      <c r="A234" s="23"/>
      <c r="B234" s="24"/>
      <c r="C234" s="30"/>
      <c r="D234" s="30"/>
      <c r="E234" s="10" t="s">
        <v>45</v>
      </c>
      <c r="F234" s="8"/>
      <c r="G234" s="12">
        <v>4.4615414679903065</v>
      </c>
      <c r="H234" s="8"/>
    </row>
    <row r="235" spans="1:8" ht="25.5">
      <c r="A235" s="23"/>
      <c r="B235" s="24"/>
      <c r="C235" s="30"/>
      <c r="D235" s="30"/>
      <c r="E235" s="10" t="s">
        <v>14</v>
      </c>
      <c r="F235" s="8"/>
      <c r="G235" s="12">
        <v>715.9384038145861</v>
      </c>
      <c r="H235" s="8"/>
    </row>
    <row r="236" spans="1:8" ht="12.75">
      <c r="A236" s="23"/>
      <c r="B236" s="24"/>
      <c r="C236" s="30"/>
      <c r="D236" s="30"/>
      <c r="E236" s="10" t="s">
        <v>46</v>
      </c>
      <c r="F236" s="8"/>
      <c r="G236" s="12">
        <v>0</v>
      </c>
      <c r="H236" s="8"/>
    </row>
    <row r="237" spans="1:8" ht="12.75">
      <c r="A237" s="23"/>
      <c r="B237" s="24"/>
      <c r="C237" s="30"/>
      <c r="D237" s="30"/>
      <c r="E237" s="10" t="s">
        <v>15</v>
      </c>
      <c r="F237" s="8"/>
      <c r="G237" s="12">
        <v>0</v>
      </c>
      <c r="H237" s="8"/>
    </row>
    <row r="238" spans="1:8" ht="12.75">
      <c r="A238" s="23"/>
      <c r="B238" s="24"/>
      <c r="C238" s="30"/>
      <c r="D238" s="30"/>
      <c r="E238" s="10" t="s">
        <v>16</v>
      </c>
      <c r="F238" s="8"/>
      <c r="G238" s="12">
        <v>21.10529195653873</v>
      </c>
      <c r="H238" s="8"/>
    </row>
    <row r="239" spans="1:8" ht="12.75">
      <c r="A239" s="23"/>
      <c r="B239" s="24"/>
      <c r="C239" s="30"/>
      <c r="D239" s="30"/>
      <c r="E239" s="10" t="s">
        <v>47</v>
      </c>
      <c r="F239" s="8"/>
      <c r="G239" s="12">
        <v>0</v>
      </c>
      <c r="H239" s="8"/>
    </row>
    <row r="240" spans="1:8" ht="12.75">
      <c r="A240" s="23"/>
      <c r="B240" s="24"/>
      <c r="C240" s="30"/>
      <c r="D240" s="30"/>
      <c r="E240" s="10" t="s">
        <v>48</v>
      </c>
      <c r="F240" s="8"/>
      <c r="G240" s="12">
        <v>729.7740952083169</v>
      </c>
      <c r="H240" s="8"/>
    </row>
    <row r="241" spans="1:8" ht="12.75">
      <c r="A241" s="23"/>
      <c r="B241" s="24"/>
      <c r="C241" s="30"/>
      <c r="D241" s="30"/>
      <c r="E241" s="10" t="s">
        <v>18</v>
      </c>
      <c r="F241" s="8"/>
      <c r="G241" s="12">
        <v>0</v>
      </c>
      <c r="H241" s="8"/>
    </row>
    <row r="242" spans="1:8" ht="12.75">
      <c r="A242" s="23"/>
      <c r="B242" s="24"/>
      <c r="C242" s="30"/>
      <c r="D242" s="30"/>
      <c r="E242" s="10" t="s">
        <v>19</v>
      </c>
      <c r="F242" s="8"/>
      <c r="G242" s="12">
        <v>411.78769639646674</v>
      </c>
      <c r="H242" s="8"/>
    </row>
    <row r="243" spans="1:8" ht="12.75">
      <c r="A243" s="23"/>
      <c r="B243" s="24"/>
      <c r="C243" s="30"/>
      <c r="D243" s="30"/>
      <c r="E243" s="10" t="s">
        <v>20</v>
      </c>
      <c r="F243" s="8"/>
      <c r="G243" s="12">
        <v>54.87375908700069</v>
      </c>
      <c r="H243" s="8"/>
    </row>
    <row r="244" spans="1:8" ht="12.75">
      <c r="A244" s="23"/>
      <c r="B244" s="24"/>
      <c r="C244" s="30"/>
      <c r="D244" s="30"/>
      <c r="E244" s="10" t="s">
        <v>22</v>
      </c>
      <c r="F244" s="8"/>
      <c r="G244" s="12">
        <v>170.24935511607907</v>
      </c>
      <c r="H244" s="8"/>
    </row>
    <row r="245" spans="1:8" ht="12.75">
      <c r="A245" s="23"/>
      <c r="B245" s="24"/>
      <c r="C245" s="30"/>
      <c r="D245" s="30"/>
      <c r="E245" s="10" t="s">
        <v>49</v>
      </c>
      <c r="F245" s="8"/>
      <c r="G245" s="12">
        <v>35.17548659423122</v>
      </c>
      <c r="H245" s="8"/>
    </row>
    <row r="246" spans="1:8" ht="12.75">
      <c r="A246" s="23"/>
      <c r="B246" s="24"/>
      <c r="C246" s="30"/>
      <c r="D246" s="30"/>
      <c r="E246" s="10" t="s">
        <v>50</v>
      </c>
      <c r="F246" s="8"/>
      <c r="G246" s="12">
        <v>8.20761353865395</v>
      </c>
      <c r="H246" s="8"/>
    </row>
    <row r="247" spans="1:8" ht="12.75">
      <c r="A247" s="23"/>
      <c r="B247" s="24"/>
      <c r="C247" s="30"/>
      <c r="D247" s="30"/>
      <c r="E247" s="10" t="s">
        <v>24</v>
      </c>
      <c r="F247" s="8"/>
      <c r="G247" s="12">
        <v>286.09395763308055</v>
      </c>
      <c r="H247" s="8"/>
    </row>
    <row r="248" spans="1:8" ht="25.5">
      <c r="A248" s="23"/>
      <c r="B248" s="24"/>
      <c r="C248" s="30"/>
      <c r="D248" s="30"/>
      <c r="E248" s="10" t="s">
        <v>25</v>
      </c>
      <c r="F248" s="8"/>
      <c r="G248" s="12">
        <v>0</v>
      </c>
      <c r="H248" s="8"/>
    </row>
    <row r="249" spans="1:8" ht="25.5">
      <c r="A249" s="23"/>
      <c r="B249" s="24"/>
      <c r="C249" s="30"/>
      <c r="D249" s="30"/>
      <c r="E249" s="10" t="s">
        <v>28</v>
      </c>
      <c r="F249" s="8"/>
      <c r="G249" s="12">
        <v>10.318142734307823</v>
      </c>
      <c r="H249" s="8"/>
    </row>
    <row r="250" spans="1:8" ht="25.5">
      <c r="A250" s="23"/>
      <c r="B250" s="24"/>
      <c r="C250" s="30"/>
      <c r="D250" s="30"/>
      <c r="E250" s="10" t="s">
        <v>29</v>
      </c>
      <c r="F250" s="8"/>
      <c r="G250" s="12">
        <v>0</v>
      </c>
      <c r="H250" s="8"/>
    </row>
    <row r="251" spans="1:8" ht="25.5">
      <c r="A251" s="23"/>
      <c r="B251" s="24"/>
      <c r="C251" s="30"/>
      <c r="D251" s="30"/>
      <c r="E251" s="10" t="s">
        <v>30</v>
      </c>
      <c r="F251" s="8"/>
      <c r="G251" s="12">
        <v>187.3680919252716</v>
      </c>
      <c r="H251" s="8"/>
    </row>
    <row r="252" spans="1:8" ht="12.75">
      <c r="A252" s="23"/>
      <c r="B252" s="24"/>
      <c r="C252" s="30"/>
      <c r="D252" s="30"/>
      <c r="E252" s="10" t="s">
        <v>51</v>
      </c>
      <c r="F252" s="8"/>
      <c r="G252" s="12">
        <v>0</v>
      </c>
      <c r="H252" s="8"/>
    </row>
    <row r="253" spans="1:8" ht="12.75">
      <c r="A253" s="23"/>
      <c r="B253" s="24"/>
      <c r="C253" s="30"/>
      <c r="D253" s="30"/>
      <c r="E253" s="10" t="s">
        <v>35</v>
      </c>
      <c r="F253" s="8"/>
      <c r="G253" s="12">
        <v>1.6415227077307901</v>
      </c>
      <c r="H253" s="8"/>
    </row>
    <row r="254" spans="1:8" ht="12.75">
      <c r="A254" s="23"/>
      <c r="B254" s="24"/>
      <c r="C254" s="30"/>
      <c r="D254" s="30"/>
      <c r="E254" s="10" t="s">
        <v>52</v>
      </c>
      <c r="F254" s="8"/>
      <c r="G254" s="12">
        <v>0</v>
      </c>
      <c r="H254" s="8"/>
    </row>
    <row r="255" spans="1:8" ht="12.75">
      <c r="A255" s="26"/>
      <c r="B255" s="27"/>
      <c r="C255" s="31"/>
      <c r="D255" s="31"/>
      <c r="E255" s="10" t="s">
        <v>53</v>
      </c>
      <c r="F255" s="8"/>
      <c r="G255" s="12">
        <v>239.19330884077226</v>
      </c>
      <c r="H255" s="8"/>
    </row>
    <row r="256" spans="1:8" ht="51">
      <c r="A256" s="20">
        <v>11</v>
      </c>
      <c r="B256" s="21" t="s">
        <v>86</v>
      </c>
      <c r="C256" s="29" t="s">
        <v>63</v>
      </c>
      <c r="D256" s="29" t="s">
        <v>66</v>
      </c>
      <c r="E256" s="10" t="s">
        <v>13</v>
      </c>
      <c r="F256" s="8"/>
      <c r="G256" s="12">
        <v>447.1195184866724</v>
      </c>
      <c r="H256" s="8"/>
    </row>
    <row r="257" spans="1:8" ht="12.75">
      <c r="A257" s="23"/>
      <c r="B257" s="24"/>
      <c r="C257" s="30"/>
      <c r="D257" s="30"/>
      <c r="E257" s="10" t="s">
        <v>44</v>
      </c>
      <c r="F257" s="8"/>
      <c r="G257" s="12">
        <v>206.2846869381693</v>
      </c>
      <c r="H257" s="8"/>
    </row>
    <row r="258" spans="1:8" ht="25.5">
      <c r="A258" s="23"/>
      <c r="B258" s="24"/>
      <c r="C258" s="30"/>
      <c r="D258" s="30"/>
      <c r="E258" s="10" t="s">
        <v>45</v>
      </c>
      <c r="F258" s="8"/>
      <c r="G258" s="12">
        <v>4.8333365903228325</v>
      </c>
      <c r="H258" s="8"/>
    </row>
    <row r="259" spans="1:8" ht="25.5">
      <c r="A259" s="23"/>
      <c r="B259" s="24"/>
      <c r="C259" s="30"/>
      <c r="D259" s="30"/>
      <c r="E259" s="10" t="s">
        <v>14</v>
      </c>
      <c r="F259" s="8"/>
      <c r="G259" s="12">
        <v>775.5999374658016</v>
      </c>
      <c r="H259" s="8"/>
    </row>
    <row r="260" spans="1:8" ht="12.75">
      <c r="A260" s="23"/>
      <c r="B260" s="24"/>
      <c r="C260" s="30"/>
      <c r="D260" s="30"/>
      <c r="E260" s="10" t="s">
        <v>46</v>
      </c>
      <c r="F260" s="8"/>
      <c r="G260" s="12">
        <v>0</v>
      </c>
      <c r="H260" s="8"/>
    </row>
    <row r="261" spans="1:8" ht="12.75">
      <c r="A261" s="23"/>
      <c r="B261" s="24"/>
      <c r="C261" s="30"/>
      <c r="D261" s="30"/>
      <c r="E261" s="10" t="s">
        <v>15</v>
      </c>
      <c r="F261" s="8"/>
      <c r="G261" s="12">
        <v>0</v>
      </c>
      <c r="H261" s="8"/>
    </row>
    <row r="262" spans="1:8" ht="12.75">
      <c r="A262" s="23"/>
      <c r="B262" s="24"/>
      <c r="C262" s="30"/>
      <c r="D262" s="30"/>
      <c r="E262" s="10" t="s">
        <v>16</v>
      </c>
      <c r="F262" s="8"/>
      <c r="G262" s="12">
        <v>22.864066286250292</v>
      </c>
      <c r="H262" s="8"/>
    </row>
    <row r="263" spans="1:8" ht="12.75">
      <c r="A263" s="23"/>
      <c r="B263" s="24"/>
      <c r="C263" s="30"/>
      <c r="D263" s="30"/>
      <c r="E263" s="10" t="s">
        <v>47</v>
      </c>
      <c r="F263" s="8"/>
      <c r="G263" s="12">
        <v>0</v>
      </c>
      <c r="H263" s="8"/>
    </row>
    <row r="264" spans="1:8" ht="12.75">
      <c r="A264" s="23"/>
      <c r="B264" s="24"/>
      <c r="C264" s="30"/>
      <c r="D264" s="30"/>
      <c r="E264" s="10" t="s">
        <v>48</v>
      </c>
      <c r="F264" s="8"/>
      <c r="G264" s="12">
        <v>790.5886031423435</v>
      </c>
      <c r="H264" s="8"/>
    </row>
    <row r="265" spans="1:8" ht="12.75">
      <c r="A265" s="23"/>
      <c r="B265" s="24"/>
      <c r="C265" s="30"/>
      <c r="D265" s="30"/>
      <c r="E265" s="10" t="s">
        <v>18</v>
      </c>
      <c r="F265" s="8"/>
      <c r="G265" s="12">
        <v>0</v>
      </c>
      <c r="H265" s="8"/>
    </row>
    <row r="266" spans="1:8" ht="12.75">
      <c r="A266" s="23"/>
      <c r="B266" s="24"/>
      <c r="C266" s="30"/>
      <c r="D266" s="30"/>
      <c r="E266" s="10" t="s">
        <v>19</v>
      </c>
      <c r="F266" s="8"/>
      <c r="G266" s="12">
        <v>446.103337762839</v>
      </c>
      <c r="H266" s="8"/>
    </row>
    <row r="267" spans="1:8" ht="12.75">
      <c r="A267" s="23"/>
      <c r="B267" s="24"/>
      <c r="C267" s="30"/>
      <c r="D267" s="30"/>
      <c r="E267" s="10" t="s">
        <v>20</v>
      </c>
      <c r="F267" s="8"/>
      <c r="G267" s="12">
        <v>59.446572344250754</v>
      </c>
      <c r="H267" s="8"/>
    </row>
    <row r="268" spans="1:8" ht="12.75">
      <c r="A268" s="23"/>
      <c r="B268" s="24"/>
      <c r="C268" s="30"/>
      <c r="D268" s="30"/>
      <c r="E268" s="10" t="s">
        <v>22</v>
      </c>
      <c r="F268" s="8"/>
      <c r="G268" s="12">
        <v>184.43680137575234</v>
      </c>
      <c r="H268" s="8"/>
    </row>
    <row r="269" spans="1:8" ht="12.75">
      <c r="A269" s="23"/>
      <c r="B269" s="24"/>
      <c r="C269" s="30"/>
      <c r="D269" s="30"/>
      <c r="E269" s="10" t="s">
        <v>49</v>
      </c>
      <c r="F269" s="8"/>
      <c r="G269" s="12">
        <v>38.10677714375049</v>
      </c>
      <c r="H269" s="8"/>
    </row>
    <row r="270" spans="1:8" ht="12.75">
      <c r="A270" s="23"/>
      <c r="B270" s="24"/>
      <c r="C270" s="30"/>
      <c r="D270" s="30"/>
      <c r="E270" s="10" t="s">
        <v>50</v>
      </c>
      <c r="F270" s="8"/>
      <c r="G270" s="12">
        <v>8.891581333541781</v>
      </c>
      <c r="H270" s="8"/>
    </row>
    <row r="271" spans="1:8" ht="12.75">
      <c r="A271" s="23"/>
      <c r="B271" s="24"/>
      <c r="C271" s="30"/>
      <c r="D271" s="30"/>
      <c r="E271" s="10" t="s">
        <v>24</v>
      </c>
      <c r="F271" s="8"/>
      <c r="G271" s="12">
        <v>309.9351207691706</v>
      </c>
      <c r="H271" s="8"/>
    </row>
    <row r="272" spans="1:8" ht="25.5">
      <c r="A272" s="23"/>
      <c r="B272" s="24"/>
      <c r="C272" s="30"/>
      <c r="D272" s="30"/>
      <c r="E272" s="10" t="s">
        <v>25</v>
      </c>
      <c r="F272" s="8"/>
      <c r="G272" s="12">
        <v>0</v>
      </c>
      <c r="H272" s="8"/>
    </row>
    <row r="273" spans="1:8" ht="25.5">
      <c r="A273" s="23"/>
      <c r="B273" s="24"/>
      <c r="C273" s="30"/>
      <c r="D273" s="30"/>
      <c r="E273" s="10" t="s">
        <v>28</v>
      </c>
      <c r="F273" s="8"/>
      <c r="G273" s="12">
        <v>11.17798796216681</v>
      </c>
      <c r="H273" s="8"/>
    </row>
    <row r="274" spans="1:8" ht="25.5">
      <c r="A274" s="23"/>
      <c r="B274" s="24"/>
      <c r="C274" s="30"/>
      <c r="D274" s="30"/>
      <c r="E274" s="10" t="s">
        <v>29</v>
      </c>
      <c r="F274" s="8"/>
      <c r="G274" s="12">
        <v>0</v>
      </c>
      <c r="H274" s="8"/>
    </row>
    <row r="275" spans="1:8" ht="25.5">
      <c r="A275" s="23"/>
      <c r="B275" s="24"/>
      <c r="C275" s="30"/>
      <c r="D275" s="30"/>
      <c r="E275" s="10" t="s">
        <v>30</v>
      </c>
      <c r="F275" s="8"/>
      <c r="G275" s="12">
        <v>202.98209958571093</v>
      </c>
      <c r="H275" s="8"/>
    </row>
    <row r="276" spans="1:8" ht="12.75">
      <c r="A276" s="23"/>
      <c r="B276" s="24"/>
      <c r="C276" s="30"/>
      <c r="D276" s="30"/>
      <c r="E276" s="10" t="s">
        <v>51</v>
      </c>
      <c r="F276" s="8"/>
      <c r="G276" s="12">
        <v>0</v>
      </c>
      <c r="H276" s="8"/>
    </row>
    <row r="277" spans="1:8" ht="12.75">
      <c r="A277" s="23"/>
      <c r="B277" s="24"/>
      <c r="C277" s="30"/>
      <c r="D277" s="30"/>
      <c r="E277" s="10" t="s">
        <v>35</v>
      </c>
      <c r="F277" s="8"/>
      <c r="G277" s="12">
        <v>1.778316266708356</v>
      </c>
      <c r="H277" s="8"/>
    </row>
    <row r="278" spans="1:8" ht="12.75">
      <c r="A278" s="23"/>
      <c r="B278" s="24"/>
      <c r="C278" s="30"/>
      <c r="D278" s="30"/>
      <c r="E278" s="10" t="s">
        <v>52</v>
      </c>
      <c r="F278" s="8"/>
      <c r="G278" s="12">
        <v>0</v>
      </c>
      <c r="H278" s="8"/>
    </row>
    <row r="279" spans="1:8" ht="12.75">
      <c r="A279" s="26"/>
      <c r="B279" s="27"/>
      <c r="C279" s="31"/>
      <c r="D279" s="31"/>
      <c r="E279" s="10" t="s">
        <v>53</v>
      </c>
      <c r="F279" s="8"/>
      <c r="G279" s="12">
        <v>259.1260845775033</v>
      </c>
      <c r="H279" s="8"/>
    </row>
    <row r="280" spans="1:8" ht="51">
      <c r="A280" s="20">
        <v>12</v>
      </c>
      <c r="B280" s="21" t="s">
        <v>87</v>
      </c>
      <c r="C280" s="29" t="s">
        <v>63</v>
      </c>
      <c r="D280" s="29" t="s">
        <v>67</v>
      </c>
      <c r="E280" s="10" t="s">
        <v>13</v>
      </c>
      <c r="F280" s="8"/>
      <c r="G280" s="12">
        <v>2304.3852106620807</v>
      </c>
      <c r="H280" s="8"/>
    </row>
    <row r="281" spans="1:8" ht="12.75">
      <c r="A281" s="23"/>
      <c r="B281" s="24"/>
      <c r="C281" s="30"/>
      <c r="D281" s="30"/>
      <c r="E281" s="10" t="s">
        <v>44</v>
      </c>
      <c r="F281" s="8"/>
      <c r="G281" s="12">
        <v>1063.159540373642</v>
      </c>
      <c r="H281" s="8"/>
    </row>
    <row r="282" spans="1:8" ht="25.5">
      <c r="A282" s="23"/>
      <c r="B282" s="24"/>
      <c r="C282" s="30"/>
      <c r="D282" s="30"/>
      <c r="E282" s="10" t="s">
        <v>45</v>
      </c>
      <c r="F282" s="8"/>
      <c r="G282" s="12">
        <v>24.910273196279213</v>
      </c>
      <c r="H282" s="8"/>
    </row>
    <row r="283" spans="1:8" ht="25.5">
      <c r="A283" s="23"/>
      <c r="B283" s="24"/>
      <c r="C283" s="30"/>
      <c r="D283" s="30"/>
      <c r="E283" s="10" t="s">
        <v>14</v>
      </c>
      <c r="F283" s="8"/>
      <c r="G283" s="12">
        <v>3997.3227546314392</v>
      </c>
      <c r="H283" s="8"/>
    </row>
    <row r="284" spans="1:8" ht="12.75">
      <c r="A284" s="23"/>
      <c r="B284" s="24"/>
      <c r="C284" s="30"/>
      <c r="D284" s="30"/>
      <c r="E284" s="10" t="s">
        <v>46</v>
      </c>
      <c r="F284" s="8"/>
      <c r="G284" s="12">
        <v>0</v>
      </c>
      <c r="H284" s="8"/>
    </row>
    <row r="285" spans="1:8" ht="12.75">
      <c r="A285" s="23"/>
      <c r="B285" s="24"/>
      <c r="C285" s="30"/>
      <c r="D285" s="30"/>
      <c r="E285" s="10" t="s">
        <v>15</v>
      </c>
      <c r="F285" s="8"/>
      <c r="G285" s="12">
        <v>0</v>
      </c>
      <c r="H285" s="8"/>
    </row>
    <row r="286" spans="1:8" ht="12.75">
      <c r="A286" s="23"/>
      <c r="B286" s="24"/>
      <c r="C286" s="30"/>
      <c r="D286" s="30"/>
      <c r="E286" s="10" t="s">
        <v>16</v>
      </c>
      <c r="F286" s="8"/>
      <c r="G286" s="12">
        <v>117.83788009067457</v>
      </c>
      <c r="H286" s="8"/>
    </row>
    <row r="287" spans="1:8" ht="12.75">
      <c r="A287" s="23"/>
      <c r="B287" s="24"/>
      <c r="C287" s="30"/>
      <c r="D287" s="30"/>
      <c r="E287" s="10" t="s">
        <v>47</v>
      </c>
      <c r="F287" s="8"/>
      <c r="G287" s="12">
        <v>0</v>
      </c>
      <c r="H287" s="8"/>
    </row>
    <row r="288" spans="1:8" ht="12.75">
      <c r="A288" s="23"/>
      <c r="B288" s="24"/>
      <c r="C288" s="30"/>
      <c r="D288" s="30"/>
      <c r="E288" s="10" t="s">
        <v>48</v>
      </c>
      <c r="F288" s="8"/>
      <c r="G288" s="12">
        <v>4074.57203157977</v>
      </c>
      <c r="H288" s="8"/>
    </row>
    <row r="289" spans="1:8" ht="12.75">
      <c r="A289" s="23"/>
      <c r="B289" s="24"/>
      <c r="C289" s="30"/>
      <c r="D289" s="30"/>
      <c r="E289" s="10" t="s">
        <v>18</v>
      </c>
      <c r="F289" s="8"/>
      <c r="G289" s="12">
        <v>0</v>
      </c>
      <c r="H289" s="8"/>
    </row>
    <row r="290" spans="1:8" ht="12.75">
      <c r="A290" s="23"/>
      <c r="B290" s="24"/>
      <c r="C290" s="30"/>
      <c r="D290" s="30"/>
      <c r="E290" s="10" t="s">
        <v>19</v>
      </c>
      <c r="F290" s="8"/>
      <c r="G290" s="12">
        <v>2299.1479715469395</v>
      </c>
      <c r="H290" s="8"/>
    </row>
    <row r="291" spans="1:8" ht="12.75">
      <c r="A291" s="23"/>
      <c r="B291" s="24"/>
      <c r="C291" s="30"/>
      <c r="D291" s="30"/>
      <c r="E291" s="10" t="s">
        <v>20</v>
      </c>
      <c r="F291" s="8"/>
      <c r="G291" s="12">
        <v>306.3784882357539</v>
      </c>
      <c r="H291" s="8"/>
    </row>
    <row r="292" spans="1:8" ht="12.75">
      <c r="A292" s="23"/>
      <c r="B292" s="24"/>
      <c r="C292" s="30"/>
      <c r="D292" s="30"/>
      <c r="E292" s="10" t="s">
        <v>22</v>
      </c>
      <c r="F292" s="8"/>
      <c r="G292" s="12">
        <v>950.5588993981082</v>
      </c>
      <c r="H292" s="8"/>
    </row>
    <row r="293" spans="1:8" ht="12.75">
      <c r="A293" s="23"/>
      <c r="B293" s="24"/>
      <c r="C293" s="30"/>
      <c r="D293" s="30"/>
      <c r="E293" s="10" t="s">
        <v>49</v>
      </c>
      <c r="F293" s="8"/>
      <c r="G293" s="12">
        <v>196.39646681779098</v>
      </c>
      <c r="H293" s="8"/>
    </row>
    <row r="294" spans="1:8" ht="12.75">
      <c r="A294" s="23"/>
      <c r="B294" s="24"/>
      <c r="C294" s="30"/>
      <c r="D294" s="30"/>
      <c r="E294" s="10" t="s">
        <v>50</v>
      </c>
      <c r="F294" s="8"/>
      <c r="G294" s="12">
        <v>45.82584225748456</v>
      </c>
      <c r="H294" s="8"/>
    </row>
    <row r="295" spans="1:8" ht="12.75">
      <c r="A295" s="23"/>
      <c r="B295" s="24"/>
      <c r="C295" s="30"/>
      <c r="D295" s="30"/>
      <c r="E295" s="10" t="s">
        <v>24</v>
      </c>
      <c r="F295" s="8"/>
      <c r="G295" s="12">
        <v>1597.3579301180332</v>
      </c>
      <c r="H295" s="8"/>
    </row>
    <row r="296" spans="1:8" ht="25.5">
      <c r="A296" s="23"/>
      <c r="B296" s="24"/>
      <c r="C296" s="30"/>
      <c r="D296" s="30"/>
      <c r="E296" s="10" t="s">
        <v>25</v>
      </c>
      <c r="F296" s="8"/>
      <c r="G296" s="12">
        <v>0</v>
      </c>
      <c r="H296" s="8"/>
    </row>
    <row r="297" spans="1:8" ht="25.5">
      <c r="A297" s="23"/>
      <c r="B297" s="24"/>
      <c r="C297" s="30"/>
      <c r="D297" s="30"/>
      <c r="E297" s="10" t="s">
        <v>28</v>
      </c>
      <c r="F297" s="8"/>
      <c r="G297" s="12">
        <v>57.60963026655202</v>
      </c>
      <c r="H297" s="8"/>
    </row>
    <row r="298" spans="1:8" ht="25.5">
      <c r="A298" s="23"/>
      <c r="B298" s="24"/>
      <c r="C298" s="30"/>
      <c r="D298" s="30"/>
      <c r="E298" s="10" t="s">
        <v>29</v>
      </c>
      <c r="F298" s="8"/>
      <c r="G298" s="12">
        <v>0</v>
      </c>
      <c r="H298" s="8"/>
    </row>
    <row r="299" spans="1:8" ht="25.5">
      <c r="A299" s="23"/>
      <c r="B299" s="24"/>
      <c r="C299" s="30"/>
      <c r="D299" s="30"/>
      <c r="E299" s="10" t="s">
        <v>30</v>
      </c>
      <c r="F299" s="8"/>
      <c r="G299" s="12">
        <v>1046.1385132494333</v>
      </c>
      <c r="H299" s="8"/>
    </row>
    <row r="300" spans="1:8" ht="12.75">
      <c r="A300" s="23"/>
      <c r="B300" s="24"/>
      <c r="C300" s="30"/>
      <c r="D300" s="30"/>
      <c r="E300" s="10" t="s">
        <v>51</v>
      </c>
      <c r="F300" s="8"/>
      <c r="G300" s="12">
        <v>0</v>
      </c>
      <c r="H300" s="8"/>
    </row>
    <row r="301" spans="1:8" ht="12.75">
      <c r="A301" s="23"/>
      <c r="B301" s="24"/>
      <c r="C301" s="30"/>
      <c r="D301" s="30"/>
      <c r="E301" s="10" t="s">
        <v>35</v>
      </c>
      <c r="F301" s="8"/>
      <c r="G301" s="12">
        <v>9.165168451496912</v>
      </c>
      <c r="H301" s="8"/>
    </row>
    <row r="302" spans="1:8" ht="12.75">
      <c r="A302" s="23"/>
      <c r="B302" s="24"/>
      <c r="C302" s="30"/>
      <c r="D302" s="30"/>
      <c r="E302" s="10" t="s">
        <v>52</v>
      </c>
      <c r="F302" s="8"/>
      <c r="G302" s="12">
        <v>0</v>
      </c>
      <c r="H302" s="8"/>
    </row>
    <row r="303" spans="1:8" ht="12.75">
      <c r="A303" s="26"/>
      <c r="B303" s="27"/>
      <c r="C303" s="31"/>
      <c r="D303" s="31"/>
      <c r="E303" s="10" t="s">
        <v>53</v>
      </c>
      <c r="F303" s="8"/>
      <c r="G303" s="12">
        <v>1335.4959743609786</v>
      </c>
      <c r="H303" s="8"/>
    </row>
    <row r="304" spans="1:8" ht="51">
      <c r="A304" s="20">
        <v>13</v>
      </c>
      <c r="B304" s="21" t="s">
        <v>88</v>
      </c>
      <c r="C304" s="29"/>
      <c r="D304" s="29"/>
      <c r="E304" s="10" t="s">
        <v>13</v>
      </c>
      <c r="F304" s="8"/>
      <c r="G304" s="12">
        <v>30060.18916595013</v>
      </c>
      <c r="H304" s="8"/>
    </row>
    <row r="305" spans="1:8" ht="12.75">
      <c r="A305" s="23"/>
      <c r="B305" s="24"/>
      <c r="C305" s="30"/>
      <c r="D305" s="30"/>
      <c r="E305" s="10" t="s">
        <v>44</v>
      </c>
      <c r="F305" s="8"/>
      <c r="G305" s="12">
        <v>13868.678183381537</v>
      </c>
      <c r="H305" s="8"/>
    </row>
    <row r="306" spans="1:8" ht="25.5">
      <c r="A306" s="23"/>
      <c r="B306" s="24"/>
      <c r="C306" s="30"/>
      <c r="D306" s="30"/>
      <c r="E306" s="10" t="s">
        <v>45</v>
      </c>
      <c r="F306" s="8"/>
      <c r="G306" s="12">
        <v>324.94893691862734</v>
      </c>
      <c r="H306" s="8"/>
    </row>
    <row r="307" spans="1:8" ht="25.5">
      <c r="A307" s="23"/>
      <c r="B307" s="24"/>
      <c r="C307" s="30"/>
      <c r="D307" s="30"/>
      <c r="E307" s="10" t="s">
        <v>14</v>
      </c>
      <c r="F307" s="8"/>
      <c r="G307" s="12">
        <v>52144.18041116236</v>
      </c>
      <c r="H307" s="8"/>
    </row>
    <row r="308" spans="1:8" ht="12.75">
      <c r="A308" s="23"/>
      <c r="B308" s="24"/>
      <c r="C308" s="30"/>
      <c r="D308" s="30"/>
      <c r="E308" s="10" t="s">
        <v>46</v>
      </c>
      <c r="F308" s="8"/>
      <c r="G308" s="12">
        <v>0</v>
      </c>
      <c r="H308" s="8"/>
    </row>
    <row r="309" spans="1:8" ht="12.75">
      <c r="A309" s="23"/>
      <c r="B309" s="24"/>
      <c r="C309" s="30"/>
      <c r="D309" s="30"/>
      <c r="E309" s="10" t="s">
        <v>15</v>
      </c>
      <c r="F309" s="8"/>
      <c r="G309" s="12">
        <v>0</v>
      </c>
      <c r="H309" s="8"/>
    </row>
    <row r="310" spans="1:8" ht="12.75">
      <c r="A310" s="23"/>
      <c r="B310" s="24"/>
      <c r="C310" s="30"/>
      <c r="D310" s="30"/>
      <c r="E310" s="10" t="s">
        <v>16</v>
      </c>
      <c r="F310" s="8"/>
      <c r="G310" s="12">
        <v>1537.1687641679043</v>
      </c>
      <c r="H310" s="8"/>
    </row>
    <row r="311" spans="1:8" ht="12.75">
      <c r="A311" s="23"/>
      <c r="B311" s="24"/>
      <c r="C311" s="30"/>
      <c r="D311" s="30"/>
      <c r="E311" s="10" t="s">
        <v>47</v>
      </c>
      <c r="F311" s="8"/>
      <c r="G311" s="12">
        <v>0</v>
      </c>
      <c r="H311" s="8"/>
    </row>
    <row r="312" spans="1:8" ht="12.75">
      <c r="A312" s="23"/>
      <c r="B312" s="24"/>
      <c r="C312" s="30"/>
      <c r="D312" s="30"/>
      <c r="E312" s="10" t="s">
        <v>48</v>
      </c>
      <c r="F312" s="8"/>
      <c r="G312" s="12">
        <v>53151.87993433909</v>
      </c>
      <c r="H312" s="8"/>
    </row>
    <row r="313" spans="1:8" ht="12.75">
      <c r="A313" s="23"/>
      <c r="B313" s="24"/>
      <c r="C313" s="30"/>
      <c r="D313" s="30"/>
      <c r="E313" s="10" t="s">
        <v>18</v>
      </c>
      <c r="F313" s="8"/>
      <c r="G313" s="12">
        <v>0</v>
      </c>
      <c r="H313" s="8"/>
    </row>
    <row r="314" spans="1:8" ht="12.75">
      <c r="A314" s="23"/>
      <c r="B314" s="24"/>
      <c r="C314" s="30"/>
      <c r="D314" s="30"/>
      <c r="E314" s="10" t="s">
        <v>19</v>
      </c>
      <c r="F314" s="8"/>
      <c r="G314" s="12">
        <v>29991.87055420933</v>
      </c>
      <c r="H314" s="8"/>
    </row>
    <row r="315" spans="1:8" ht="12.75">
      <c r="A315" s="23"/>
      <c r="B315" s="24"/>
      <c r="C315" s="30"/>
      <c r="D315" s="30"/>
      <c r="E315" s="10" t="s">
        <v>20</v>
      </c>
      <c r="F315" s="8"/>
      <c r="G315" s="12">
        <v>3996.6387868365505</v>
      </c>
      <c r="H315" s="8"/>
    </row>
    <row r="316" spans="1:8" ht="12.75">
      <c r="A316" s="23"/>
      <c r="B316" s="24"/>
      <c r="C316" s="30"/>
      <c r="D316" s="30"/>
      <c r="E316" s="10" t="s">
        <v>22</v>
      </c>
      <c r="F316" s="8"/>
      <c r="G316" s="12">
        <v>12399.828030954428</v>
      </c>
      <c r="H316" s="8"/>
    </row>
    <row r="317" spans="1:8" ht="12.75">
      <c r="A317" s="23"/>
      <c r="B317" s="24"/>
      <c r="C317" s="30"/>
      <c r="D317" s="30"/>
      <c r="E317" s="10" t="s">
        <v>49</v>
      </c>
      <c r="F317" s="8"/>
      <c r="G317" s="12">
        <v>2561.9479402798406</v>
      </c>
      <c r="H317" s="8"/>
    </row>
    <row r="318" spans="1:8" ht="12.75">
      <c r="A318" s="23"/>
      <c r="B318" s="24"/>
      <c r="C318" s="30"/>
      <c r="D318" s="30"/>
      <c r="E318" s="10" t="s">
        <v>50</v>
      </c>
      <c r="F318" s="8"/>
      <c r="G318" s="12">
        <v>597.7878527319627</v>
      </c>
      <c r="H318" s="8"/>
    </row>
    <row r="319" spans="1:8" ht="12.75">
      <c r="A319" s="23"/>
      <c r="B319" s="24"/>
      <c r="C319" s="30"/>
      <c r="D319" s="30"/>
      <c r="E319" s="10" t="s">
        <v>24</v>
      </c>
      <c r="F319" s="8"/>
      <c r="G319" s="12">
        <v>20837.176580942705</v>
      </c>
      <c r="H319" s="8"/>
    </row>
    <row r="320" spans="1:8" ht="25.5">
      <c r="A320" s="23"/>
      <c r="B320" s="24"/>
      <c r="C320" s="30"/>
      <c r="D320" s="30"/>
      <c r="E320" s="10" t="s">
        <v>25</v>
      </c>
      <c r="F320" s="8"/>
      <c r="G320" s="12">
        <v>0</v>
      </c>
      <c r="H320" s="8"/>
    </row>
    <row r="321" spans="1:8" ht="25.5">
      <c r="A321" s="23"/>
      <c r="B321" s="24"/>
      <c r="C321" s="30"/>
      <c r="D321" s="30"/>
      <c r="E321" s="10" t="s">
        <v>28</v>
      </c>
      <c r="F321" s="8"/>
      <c r="G321" s="12">
        <v>751.5047291487532</v>
      </c>
      <c r="H321" s="8"/>
    </row>
    <row r="322" spans="1:8" ht="25.5">
      <c r="A322" s="23"/>
      <c r="B322" s="24"/>
      <c r="C322" s="30"/>
      <c r="D322" s="30"/>
      <c r="E322" s="10" t="s">
        <v>29</v>
      </c>
      <c r="F322" s="8"/>
      <c r="G322" s="12">
        <v>0</v>
      </c>
      <c r="H322" s="8"/>
    </row>
    <row r="323" spans="1:8" ht="25.5">
      <c r="A323" s="23"/>
      <c r="B323" s="24"/>
      <c r="C323" s="30"/>
      <c r="D323" s="30"/>
      <c r="E323" s="10" t="s">
        <v>30</v>
      </c>
      <c r="F323" s="8"/>
      <c r="G323" s="12">
        <v>13646.64269522395</v>
      </c>
      <c r="H323" s="8"/>
    </row>
    <row r="324" spans="1:8" ht="12.75">
      <c r="A324" s="23"/>
      <c r="B324" s="24"/>
      <c r="C324" s="30"/>
      <c r="D324" s="30"/>
      <c r="E324" s="10" t="s">
        <v>51</v>
      </c>
      <c r="F324" s="8"/>
      <c r="G324" s="12">
        <v>0</v>
      </c>
      <c r="H324" s="8"/>
    </row>
    <row r="325" spans="1:8" ht="12.75">
      <c r="A325" s="23"/>
      <c r="B325" s="24"/>
      <c r="C325" s="30"/>
      <c r="D325" s="30"/>
      <c r="E325" s="10" t="s">
        <v>35</v>
      </c>
      <c r="F325" s="8"/>
      <c r="G325" s="12">
        <v>119.55757054639255</v>
      </c>
      <c r="H325" s="8"/>
    </row>
    <row r="326" spans="1:8" ht="12.75">
      <c r="A326" s="23"/>
      <c r="B326" s="24"/>
      <c r="C326" s="30"/>
      <c r="D326" s="30"/>
      <c r="E326" s="10" t="s">
        <v>52</v>
      </c>
      <c r="F326" s="8"/>
      <c r="G326" s="12">
        <v>0</v>
      </c>
      <c r="H326" s="8"/>
    </row>
    <row r="327" spans="1:8" ht="12.75">
      <c r="A327" s="26"/>
      <c r="B327" s="27"/>
      <c r="C327" s="31"/>
      <c r="D327" s="31"/>
      <c r="E327" s="10" t="s">
        <v>53</v>
      </c>
      <c r="F327" s="8"/>
      <c r="G327" s="12">
        <v>17421.245993902914</v>
      </c>
      <c r="H327" s="8"/>
    </row>
    <row r="328" spans="1:8" ht="51">
      <c r="A328" s="20">
        <v>14</v>
      </c>
      <c r="B328" s="21" t="s">
        <v>89</v>
      </c>
      <c r="C328" s="29" t="s">
        <v>68</v>
      </c>
      <c r="D328" s="29" t="s">
        <v>69</v>
      </c>
      <c r="E328" s="10" t="s">
        <v>13</v>
      </c>
      <c r="F328" s="8"/>
      <c r="G328" s="12">
        <v>911.0920034393808</v>
      </c>
      <c r="H328" s="8"/>
    </row>
    <row r="329" spans="1:8" ht="12.75">
      <c r="A329" s="23"/>
      <c r="B329" s="24"/>
      <c r="C329" s="30"/>
      <c r="D329" s="30"/>
      <c r="E329" s="10" t="s">
        <v>44</v>
      </c>
      <c r="F329" s="8"/>
      <c r="G329" s="12">
        <v>420.34471976862346</v>
      </c>
      <c r="H329" s="8"/>
    </row>
    <row r="330" spans="1:8" ht="25.5">
      <c r="A330" s="23"/>
      <c r="B330" s="24"/>
      <c r="C330" s="30"/>
      <c r="D330" s="30"/>
      <c r="E330" s="10" t="s">
        <v>45</v>
      </c>
      <c r="F330" s="8"/>
      <c r="G330" s="12">
        <v>9.848852790588602</v>
      </c>
      <c r="H330" s="8"/>
    </row>
    <row r="331" spans="1:8" ht="25.5">
      <c r="A331" s="23"/>
      <c r="B331" s="24"/>
      <c r="C331" s="30"/>
      <c r="D331" s="30"/>
      <c r="E331" s="10" t="s">
        <v>14</v>
      </c>
      <c r="F331" s="8"/>
      <c r="G331" s="12">
        <v>1580.4340264206987</v>
      </c>
      <c r="H331" s="8"/>
    </row>
    <row r="332" spans="1:8" ht="12.75">
      <c r="A332" s="23"/>
      <c r="B332" s="24"/>
      <c r="C332" s="30"/>
      <c r="D332" s="30"/>
      <c r="E332" s="10" t="s">
        <v>46</v>
      </c>
      <c r="F332" s="8"/>
      <c r="G332" s="12">
        <v>0</v>
      </c>
      <c r="H332" s="8"/>
    </row>
    <row r="333" spans="1:8" ht="12.75">
      <c r="A333" s="23"/>
      <c r="B333" s="24"/>
      <c r="C333" s="30"/>
      <c r="D333" s="30"/>
      <c r="E333" s="10" t="s">
        <v>15</v>
      </c>
      <c r="F333" s="8"/>
      <c r="G333" s="12">
        <v>0</v>
      </c>
      <c r="H333" s="8"/>
    </row>
    <row r="334" spans="1:8" ht="12.75">
      <c r="A334" s="23"/>
      <c r="B334" s="24"/>
      <c r="C334" s="30"/>
      <c r="D334" s="30"/>
      <c r="E334" s="10" t="s">
        <v>16</v>
      </c>
      <c r="F334" s="8"/>
      <c r="G334" s="12">
        <v>46.58993199405925</v>
      </c>
      <c r="H334" s="8"/>
    </row>
    <row r="335" spans="1:8" ht="12.75">
      <c r="A335" s="23"/>
      <c r="B335" s="24"/>
      <c r="C335" s="30"/>
      <c r="D335" s="30"/>
      <c r="E335" s="10" t="s">
        <v>47</v>
      </c>
      <c r="F335" s="8"/>
      <c r="G335" s="12">
        <v>0</v>
      </c>
      <c r="H335" s="8"/>
    </row>
    <row r="336" spans="1:8" ht="12.75">
      <c r="A336" s="23"/>
      <c r="B336" s="24"/>
      <c r="C336" s="30"/>
      <c r="D336" s="30"/>
      <c r="E336" s="10" t="s">
        <v>48</v>
      </c>
      <c r="F336" s="8"/>
      <c r="G336" s="12">
        <v>1610.9763151723598</v>
      </c>
      <c r="H336" s="8"/>
    </row>
    <row r="337" spans="1:8" ht="12.75">
      <c r="A337" s="23"/>
      <c r="B337" s="24"/>
      <c r="C337" s="30"/>
      <c r="D337" s="30"/>
      <c r="E337" s="10" t="s">
        <v>18</v>
      </c>
      <c r="F337" s="8"/>
      <c r="G337" s="12">
        <v>0</v>
      </c>
      <c r="H337" s="8"/>
    </row>
    <row r="338" spans="1:8" ht="12.75">
      <c r="A338" s="23"/>
      <c r="B338" s="24"/>
      <c r="C338" s="30"/>
      <c r="D338" s="30"/>
      <c r="E338" s="10" t="s">
        <v>19</v>
      </c>
      <c r="F338" s="8"/>
      <c r="G338" s="12">
        <v>909.0213397952003</v>
      </c>
      <c r="H338" s="8"/>
    </row>
    <row r="339" spans="1:8" ht="12.75">
      <c r="A339" s="23"/>
      <c r="B339" s="24"/>
      <c r="C339" s="30"/>
      <c r="D339" s="30"/>
      <c r="E339" s="10" t="s">
        <v>20</v>
      </c>
      <c r="F339" s="8"/>
      <c r="G339" s="12">
        <v>121.13382318455403</v>
      </c>
      <c r="H339" s="8"/>
    </row>
    <row r="340" spans="1:8" ht="12.75">
      <c r="A340" s="23"/>
      <c r="B340" s="24"/>
      <c r="C340" s="30"/>
      <c r="D340" s="30"/>
      <c r="E340" s="10" t="s">
        <v>22</v>
      </c>
      <c r="F340" s="8"/>
      <c r="G340" s="12">
        <v>375.8254514187446</v>
      </c>
      <c r="H340" s="8"/>
    </row>
    <row r="341" spans="1:8" ht="12.75">
      <c r="A341" s="23"/>
      <c r="B341" s="24"/>
      <c r="C341" s="30"/>
      <c r="D341" s="30"/>
      <c r="E341" s="10" t="s">
        <v>49</v>
      </c>
      <c r="F341" s="8"/>
      <c r="G341" s="12">
        <v>77.64988665676542</v>
      </c>
      <c r="H341" s="8"/>
    </row>
    <row r="342" spans="1:8" ht="12.75">
      <c r="A342" s="23"/>
      <c r="B342" s="24"/>
      <c r="C342" s="30"/>
      <c r="D342" s="30"/>
      <c r="E342" s="10" t="s">
        <v>50</v>
      </c>
      <c r="F342" s="8"/>
      <c r="G342" s="12">
        <v>18.118306886578598</v>
      </c>
      <c r="H342" s="8"/>
    </row>
    <row r="343" spans="1:8" ht="12.75">
      <c r="A343" s="23"/>
      <c r="B343" s="24"/>
      <c r="C343" s="30"/>
      <c r="D343" s="30"/>
      <c r="E343" s="10" t="s">
        <v>24</v>
      </c>
      <c r="F343" s="8"/>
      <c r="G343" s="12">
        <v>631.5524114750253</v>
      </c>
      <c r="H343" s="8"/>
    </row>
    <row r="344" spans="1:8" ht="25.5">
      <c r="A344" s="23"/>
      <c r="B344" s="24"/>
      <c r="C344" s="30"/>
      <c r="D344" s="30"/>
      <c r="E344" s="10" t="s">
        <v>25</v>
      </c>
      <c r="F344" s="8"/>
      <c r="G344" s="12">
        <v>0</v>
      </c>
      <c r="H344" s="8"/>
    </row>
    <row r="345" spans="1:8" ht="25.5">
      <c r="A345" s="23"/>
      <c r="B345" s="24"/>
      <c r="C345" s="30"/>
      <c r="D345" s="30"/>
      <c r="E345" s="10" t="s">
        <v>28</v>
      </c>
      <c r="F345" s="8"/>
      <c r="G345" s="12">
        <v>22.77730008598452</v>
      </c>
      <c r="H345" s="8"/>
    </row>
    <row r="346" spans="1:8" ht="25.5">
      <c r="A346" s="23"/>
      <c r="B346" s="24"/>
      <c r="C346" s="30"/>
      <c r="D346" s="30"/>
      <c r="E346" s="10" t="s">
        <v>29</v>
      </c>
      <c r="F346" s="8"/>
      <c r="G346" s="12">
        <v>0</v>
      </c>
      <c r="H346" s="8"/>
    </row>
    <row r="347" spans="1:8" ht="25.5">
      <c r="A347" s="23"/>
      <c r="B347" s="24"/>
      <c r="C347" s="30"/>
      <c r="D347" s="30"/>
      <c r="E347" s="10" t="s">
        <v>30</v>
      </c>
      <c r="F347" s="8"/>
      <c r="G347" s="12">
        <v>413.6150629250371</v>
      </c>
      <c r="H347" s="8"/>
    </row>
    <row r="348" spans="1:8" ht="12.75">
      <c r="A348" s="23"/>
      <c r="B348" s="24"/>
      <c r="C348" s="30"/>
      <c r="D348" s="30"/>
      <c r="E348" s="10" t="s">
        <v>51</v>
      </c>
      <c r="F348" s="8"/>
      <c r="G348" s="12">
        <v>0</v>
      </c>
      <c r="H348" s="8"/>
    </row>
    <row r="349" spans="1:8" ht="12.75">
      <c r="A349" s="23"/>
      <c r="B349" s="24"/>
      <c r="C349" s="30"/>
      <c r="D349" s="30"/>
      <c r="E349" s="10" t="s">
        <v>35</v>
      </c>
      <c r="F349" s="8"/>
      <c r="G349" s="12">
        <v>3.6236613773157194</v>
      </c>
      <c r="H349" s="8"/>
    </row>
    <row r="350" spans="1:8" ht="12.75">
      <c r="A350" s="23"/>
      <c r="B350" s="24"/>
      <c r="C350" s="30"/>
      <c r="D350" s="30"/>
      <c r="E350" s="10" t="s">
        <v>52</v>
      </c>
      <c r="F350" s="8"/>
      <c r="G350" s="12">
        <v>0</v>
      </c>
      <c r="H350" s="8"/>
    </row>
    <row r="351" spans="1:8" ht="12.75">
      <c r="A351" s="26"/>
      <c r="B351" s="27"/>
      <c r="C351" s="31"/>
      <c r="D351" s="31"/>
      <c r="E351" s="10" t="s">
        <v>53</v>
      </c>
      <c r="F351" s="8"/>
      <c r="G351" s="12">
        <v>528.0192292660048</v>
      </c>
      <c r="H351" s="8"/>
    </row>
    <row r="352" spans="1:8" ht="51">
      <c r="A352" s="20">
        <v>15</v>
      </c>
      <c r="B352" s="21" t="s">
        <v>90</v>
      </c>
      <c r="C352" s="29" t="s">
        <v>68</v>
      </c>
      <c r="D352" s="29" t="s">
        <v>70</v>
      </c>
      <c r="E352" s="10" t="s">
        <v>13</v>
      </c>
      <c r="F352" s="8"/>
      <c r="G352" s="12">
        <v>41.27257093723129</v>
      </c>
      <c r="H352" s="8"/>
    </row>
    <row r="353" spans="1:8" ht="12.75">
      <c r="A353" s="23"/>
      <c r="B353" s="24"/>
      <c r="C353" s="30"/>
      <c r="D353" s="30"/>
      <c r="E353" s="10" t="s">
        <v>44</v>
      </c>
      <c r="F353" s="8"/>
      <c r="G353" s="12">
        <v>19.041663409677167</v>
      </c>
      <c r="H353" s="8"/>
    </row>
    <row r="354" spans="1:8" ht="25.5">
      <c r="A354" s="23"/>
      <c r="B354" s="24"/>
      <c r="C354" s="30"/>
      <c r="D354" s="30"/>
      <c r="E354" s="10" t="s">
        <v>45</v>
      </c>
      <c r="F354" s="8"/>
      <c r="G354" s="12">
        <v>0.44615414679903065</v>
      </c>
      <c r="H354" s="8"/>
    </row>
    <row r="355" spans="1:8" ht="25.5">
      <c r="A355" s="23"/>
      <c r="B355" s="24"/>
      <c r="C355" s="30"/>
      <c r="D355" s="30"/>
      <c r="E355" s="10" t="s">
        <v>14</v>
      </c>
      <c r="F355" s="8"/>
      <c r="G355" s="12">
        <v>71.5938403814586</v>
      </c>
      <c r="H355" s="8"/>
    </row>
    <row r="356" spans="1:8" ht="12.75">
      <c r="A356" s="23"/>
      <c r="B356" s="24"/>
      <c r="C356" s="30"/>
      <c r="D356" s="30"/>
      <c r="E356" s="10" t="s">
        <v>46</v>
      </c>
      <c r="F356" s="8"/>
      <c r="G356" s="12">
        <v>0</v>
      </c>
      <c r="H356" s="8"/>
    </row>
    <row r="357" spans="1:8" ht="12.75">
      <c r="A357" s="23"/>
      <c r="B357" s="24"/>
      <c r="C357" s="30"/>
      <c r="D357" s="30"/>
      <c r="E357" s="10" t="s">
        <v>15</v>
      </c>
      <c r="F357" s="8"/>
      <c r="G357" s="12">
        <v>0</v>
      </c>
      <c r="H357" s="8"/>
    </row>
    <row r="358" spans="1:8" ht="12.75">
      <c r="A358" s="23"/>
      <c r="B358" s="24"/>
      <c r="C358" s="30"/>
      <c r="D358" s="30"/>
      <c r="E358" s="10" t="s">
        <v>16</v>
      </c>
      <c r="F358" s="8"/>
      <c r="G358" s="12">
        <v>2.1105291956538728</v>
      </c>
      <c r="H358" s="8"/>
    </row>
    <row r="359" spans="1:8" ht="12.75">
      <c r="A359" s="23"/>
      <c r="B359" s="24"/>
      <c r="C359" s="30"/>
      <c r="D359" s="30"/>
      <c r="E359" s="10" t="s">
        <v>47</v>
      </c>
      <c r="F359" s="8"/>
      <c r="G359" s="12">
        <v>0</v>
      </c>
      <c r="H359" s="8"/>
    </row>
    <row r="360" spans="1:8" ht="12.75">
      <c r="A360" s="23"/>
      <c r="B360" s="24"/>
      <c r="C360" s="30"/>
      <c r="D360" s="30"/>
      <c r="E360" s="10" t="s">
        <v>48</v>
      </c>
      <c r="F360" s="8"/>
      <c r="G360" s="12">
        <v>72.9774095208317</v>
      </c>
      <c r="H360" s="8"/>
    </row>
    <row r="361" spans="1:8" ht="12.75">
      <c r="A361" s="23"/>
      <c r="B361" s="24"/>
      <c r="C361" s="30"/>
      <c r="D361" s="30"/>
      <c r="E361" s="10" t="s">
        <v>18</v>
      </c>
      <c r="F361" s="8"/>
      <c r="G361" s="12">
        <v>0</v>
      </c>
      <c r="H361" s="8"/>
    </row>
    <row r="362" spans="1:8" ht="12.75">
      <c r="A362" s="23"/>
      <c r="B362" s="24"/>
      <c r="C362" s="30"/>
      <c r="D362" s="30"/>
      <c r="E362" s="10" t="s">
        <v>19</v>
      </c>
      <c r="F362" s="8"/>
      <c r="G362" s="12">
        <v>41.178769639646674</v>
      </c>
      <c r="H362" s="8"/>
    </row>
    <row r="363" spans="1:8" ht="12.75">
      <c r="A363" s="23"/>
      <c r="B363" s="24"/>
      <c r="C363" s="30"/>
      <c r="D363" s="30"/>
      <c r="E363" s="10" t="s">
        <v>20</v>
      </c>
      <c r="F363" s="8"/>
      <c r="G363" s="12">
        <v>5.487375908700069</v>
      </c>
      <c r="H363" s="8"/>
    </row>
    <row r="364" spans="1:8" ht="12.75">
      <c r="A364" s="23"/>
      <c r="B364" s="24"/>
      <c r="C364" s="30"/>
      <c r="D364" s="30"/>
      <c r="E364" s="10" t="s">
        <v>22</v>
      </c>
      <c r="F364" s="8"/>
      <c r="G364" s="12">
        <v>17.024935511607907</v>
      </c>
      <c r="H364" s="8"/>
    </row>
    <row r="365" spans="1:8" ht="12.75">
      <c r="A365" s="23"/>
      <c r="B365" s="24"/>
      <c r="C365" s="30"/>
      <c r="D365" s="30"/>
      <c r="E365" s="10" t="s">
        <v>49</v>
      </c>
      <c r="F365" s="8"/>
      <c r="G365" s="12">
        <v>3.517548659423122</v>
      </c>
      <c r="H365" s="8"/>
    </row>
    <row r="366" spans="1:8" ht="12.75">
      <c r="A366" s="23"/>
      <c r="B366" s="24"/>
      <c r="C366" s="30"/>
      <c r="D366" s="30"/>
      <c r="E366" s="10" t="s">
        <v>50</v>
      </c>
      <c r="F366" s="8"/>
      <c r="G366" s="12">
        <v>0.8207613538653951</v>
      </c>
      <c r="H366" s="8"/>
    </row>
    <row r="367" spans="1:8" ht="12.75">
      <c r="A367" s="23"/>
      <c r="B367" s="24"/>
      <c r="C367" s="30"/>
      <c r="D367" s="30"/>
      <c r="E367" s="10" t="s">
        <v>24</v>
      </c>
      <c r="F367" s="8"/>
      <c r="G367" s="12">
        <v>28.609395763308058</v>
      </c>
      <c r="H367" s="8"/>
    </row>
    <row r="368" spans="1:8" ht="25.5">
      <c r="A368" s="23"/>
      <c r="B368" s="24"/>
      <c r="C368" s="30"/>
      <c r="D368" s="30"/>
      <c r="E368" s="10" t="s">
        <v>25</v>
      </c>
      <c r="F368" s="8"/>
      <c r="G368" s="12">
        <v>0</v>
      </c>
      <c r="H368" s="8"/>
    </row>
    <row r="369" spans="1:8" ht="25.5">
      <c r="A369" s="23"/>
      <c r="B369" s="24"/>
      <c r="C369" s="30"/>
      <c r="D369" s="30"/>
      <c r="E369" s="10" t="s">
        <v>28</v>
      </c>
      <c r="F369" s="8"/>
      <c r="G369" s="12">
        <v>1.0318142734307825</v>
      </c>
      <c r="H369" s="8"/>
    </row>
    <row r="370" spans="1:8" ht="25.5">
      <c r="A370" s="23"/>
      <c r="B370" s="24"/>
      <c r="C370" s="30"/>
      <c r="D370" s="30"/>
      <c r="E370" s="10" t="s">
        <v>29</v>
      </c>
      <c r="F370" s="8"/>
      <c r="G370" s="12">
        <v>0</v>
      </c>
      <c r="H370" s="8"/>
    </row>
    <row r="371" spans="1:8" ht="25.5">
      <c r="A371" s="23"/>
      <c r="B371" s="24"/>
      <c r="C371" s="30"/>
      <c r="D371" s="30"/>
      <c r="E371" s="10" t="s">
        <v>30</v>
      </c>
      <c r="F371" s="8"/>
      <c r="G371" s="12">
        <v>18.73680919252716</v>
      </c>
      <c r="H371" s="8"/>
    </row>
    <row r="372" spans="1:8" ht="12.75">
      <c r="A372" s="23"/>
      <c r="B372" s="24"/>
      <c r="C372" s="30"/>
      <c r="D372" s="30"/>
      <c r="E372" s="10" t="s">
        <v>51</v>
      </c>
      <c r="F372" s="8"/>
      <c r="G372" s="12">
        <v>0</v>
      </c>
      <c r="H372" s="8"/>
    </row>
    <row r="373" spans="1:8" ht="12.75">
      <c r="A373" s="23"/>
      <c r="B373" s="24"/>
      <c r="C373" s="30"/>
      <c r="D373" s="30"/>
      <c r="E373" s="10" t="s">
        <v>35</v>
      </c>
      <c r="F373" s="8"/>
      <c r="G373" s="12">
        <v>0.164152270773079</v>
      </c>
      <c r="H373" s="8"/>
    </row>
    <row r="374" spans="1:8" ht="12.75">
      <c r="A374" s="23"/>
      <c r="B374" s="24"/>
      <c r="C374" s="30"/>
      <c r="D374" s="30"/>
      <c r="E374" s="10" t="s">
        <v>52</v>
      </c>
      <c r="F374" s="8"/>
      <c r="G374" s="12">
        <v>0</v>
      </c>
      <c r="H374" s="8"/>
    </row>
    <row r="375" spans="1:8" ht="12.75">
      <c r="A375" s="26"/>
      <c r="B375" s="27"/>
      <c r="C375" s="31"/>
      <c r="D375" s="31"/>
      <c r="E375" s="10" t="s">
        <v>53</v>
      </c>
      <c r="F375" s="8"/>
      <c r="G375" s="12">
        <v>23.919330884077226</v>
      </c>
      <c r="H375" s="8"/>
    </row>
    <row r="376" spans="1:8" ht="51">
      <c r="A376" s="20">
        <v>16</v>
      </c>
      <c r="B376" s="21" t="s">
        <v>91</v>
      </c>
      <c r="C376" s="29" t="s">
        <v>68</v>
      </c>
      <c r="D376" s="29" t="s">
        <v>71</v>
      </c>
      <c r="E376" s="10" t="s">
        <v>13</v>
      </c>
      <c r="F376" s="8"/>
      <c r="G376" s="12">
        <v>240.75666380051587</v>
      </c>
      <c r="H376" s="8"/>
    </row>
    <row r="377" spans="1:8" ht="12.75">
      <c r="A377" s="23"/>
      <c r="B377" s="24"/>
      <c r="C377" s="30"/>
      <c r="D377" s="30"/>
      <c r="E377" s="10" t="s">
        <v>44</v>
      </c>
      <c r="F377" s="8"/>
      <c r="G377" s="12">
        <v>111.07636988978346</v>
      </c>
      <c r="H377" s="8"/>
    </row>
    <row r="378" spans="1:8" ht="25.5">
      <c r="A378" s="23"/>
      <c r="B378" s="24"/>
      <c r="C378" s="30"/>
      <c r="D378" s="30"/>
      <c r="E378" s="10" t="s">
        <v>45</v>
      </c>
      <c r="F378" s="8"/>
      <c r="G378" s="12">
        <v>2.602565856327679</v>
      </c>
      <c r="H378" s="8"/>
    </row>
    <row r="379" spans="1:8" ht="25.5">
      <c r="A379" s="23"/>
      <c r="B379" s="24"/>
      <c r="C379" s="30"/>
      <c r="D379" s="30"/>
      <c r="E379" s="10" t="s">
        <v>14</v>
      </c>
      <c r="F379" s="8"/>
      <c r="G379" s="12">
        <v>417.63073555850855</v>
      </c>
      <c r="H379" s="8"/>
    </row>
    <row r="380" spans="1:8" ht="12.75">
      <c r="A380" s="23"/>
      <c r="B380" s="24"/>
      <c r="C380" s="30"/>
      <c r="D380" s="30"/>
      <c r="E380" s="10" t="s">
        <v>46</v>
      </c>
      <c r="F380" s="8"/>
      <c r="G380" s="12">
        <v>0</v>
      </c>
      <c r="H380" s="8"/>
    </row>
    <row r="381" spans="1:8" ht="12.75">
      <c r="A381" s="23"/>
      <c r="B381" s="24"/>
      <c r="C381" s="30"/>
      <c r="D381" s="30"/>
      <c r="E381" s="10" t="s">
        <v>15</v>
      </c>
      <c r="F381" s="8"/>
      <c r="G381" s="12">
        <v>0</v>
      </c>
      <c r="H381" s="8"/>
    </row>
    <row r="382" spans="1:8" ht="12.75">
      <c r="A382" s="23"/>
      <c r="B382" s="24"/>
      <c r="C382" s="30"/>
      <c r="D382" s="30"/>
      <c r="E382" s="10" t="s">
        <v>16</v>
      </c>
      <c r="F382" s="8"/>
      <c r="G382" s="12">
        <v>12.311420307980924</v>
      </c>
      <c r="H382" s="8"/>
    </row>
    <row r="383" spans="1:8" ht="12.75">
      <c r="A383" s="23"/>
      <c r="B383" s="24"/>
      <c r="C383" s="30"/>
      <c r="D383" s="30"/>
      <c r="E383" s="10" t="s">
        <v>47</v>
      </c>
      <c r="F383" s="8"/>
      <c r="G383" s="12">
        <v>0</v>
      </c>
      <c r="H383" s="8"/>
    </row>
    <row r="384" spans="1:8" ht="12.75">
      <c r="A384" s="23"/>
      <c r="B384" s="24"/>
      <c r="C384" s="30"/>
      <c r="D384" s="30"/>
      <c r="E384" s="10" t="s">
        <v>48</v>
      </c>
      <c r="F384" s="8"/>
      <c r="G384" s="12">
        <v>425.7015555381849</v>
      </c>
      <c r="H384" s="8"/>
    </row>
    <row r="385" spans="1:8" ht="12.75">
      <c r="A385" s="23"/>
      <c r="B385" s="24"/>
      <c r="C385" s="30"/>
      <c r="D385" s="30"/>
      <c r="E385" s="10" t="s">
        <v>18</v>
      </c>
      <c r="F385" s="8"/>
      <c r="G385" s="12">
        <v>0</v>
      </c>
      <c r="H385" s="8"/>
    </row>
    <row r="386" spans="1:8" ht="12.75">
      <c r="A386" s="23"/>
      <c r="B386" s="24"/>
      <c r="C386" s="30"/>
      <c r="D386" s="30"/>
      <c r="E386" s="10" t="s">
        <v>19</v>
      </c>
      <c r="F386" s="8"/>
      <c r="G386" s="12">
        <v>240.20948956460558</v>
      </c>
      <c r="H386" s="8"/>
    </row>
    <row r="387" spans="1:8" ht="12.75">
      <c r="A387" s="23"/>
      <c r="B387" s="24"/>
      <c r="C387" s="30"/>
      <c r="D387" s="30"/>
      <c r="E387" s="10" t="s">
        <v>20</v>
      </c>
      <c r="F387" s="8"/>
      <c r="G387" s="12">
        <v>32.0096928007504</v>
      </c>
      <c r="H387" s="8"/>
    </row>
    <row r="388" spans="1:8" ht="12.75">
      <c r="A388" s="23"/>
      <c r="B388" s="24"/>
      <c r="C388" s="30"/>
      <c r="D388" s="30"/>
      <c r="E388" s="10" t="s">
        <v>22</v>
      </c>
      <c r="F388" s="8"/>
      <c r="G388" s="12">
        <v>99.31212381771279</v>
      </c>
      <c r="H388" s="8"/>
    </row>
    <row r="389" spans="1:8" ht="12.75">
      <c r="A389" s="23"/>
      <c r="B389" s="24"/>
      <c r="C389" s="30"/>
      <c r="D389" s="30"/>
      <c r="E389" s="10" t="s">
        <v>49</v>
      </c>
      <c r="F389" s="8"/>
      <c r="G389" s="12">
        <v>20.519033846634876</v>
      </c>
      <c r="H389" s="8"/>
    </row>
    <row r="390" spans="1:8" ht="12.75">
      <c r="A390" s="23"/>
      <c r="B390" s="24"/>
      <c r="C390" s="30"/>
      <c r="D390" s="30"/>
      <c r="E390" s="10" t="s">
        <v>50</v>
      </c>
      <c r="F390" s="8"/>
      <c r="G390" s="12">
        <v>4.787774564214804</v>
      </c>
      <c r="H390" s="8"/>
    </row>
    <row r="391" spans="1:8" ht="12.75">
      <c r="A391" s="23"/>
      <c r="B391" s="24"/>
      <c r="C391" s="30"/>
      <c r="D391" s="30"/>
      <c r="E391" s="10" t="s">
        <v>24</v>
      </c>
      <c r="F391" s="8"/>
      <c r="G391" s="12">
        <v>166.88814195263032</v>
      </c>
      <c r="H391" s="8"/>
    </row>
    <row r="392" spans="1:8" ht="25.5">
      <c r="A392" s="23"/>
      <c r="B392" s="24"/>
      <c r="C392" s="30"/>
      <c r="D392" s="30"/>
      <c r="E392" s="10" t="s">
        <v>25</v>
      </c>
      <c r="F392" s="8"/>
      <c r="G392" s="12">
        <v>0</v>
      </c>
      <c r="H392" s="8"/>
    </row>
    <row r="393" spans="1:8" ht="25.5">
      <c r="A393" s="23"/>
      <c r="B393" s="24"/>
      <c r="C393" s="30"/>
      <c r="D393" s="30"/>
      <c r="E393" s="10" t="s">
        <v>28</v>
      </c>
      <c r="F393" s="8"/>
      <c r="G393" s="12">
        <v>6.018916595012897</v>
      </c>
      <c r="H393" s="8"/>
    </row>
    <row r="394" spans="1:8" ht="25.5">
      <c r="A394" s="23"/>
      <c r="B394" s="24"/>
      <c r="C394" s="30"/>
      <c r="D394" s="30"/>
      <c r="E394" s="10" t="s">
        <v>29</v>
      </c>
      <c r="F394" s="8"/>
      <c r="G394" s="12">
        <v>0</v>
      </c>
      <c r="H394" s="8"/>
    </row>
    <row r="395" spans="1:8" ht="25.5">
      <c r="A395" s="23"/>
      <c r="B395" s="24"/>
      <c r="C395" s="30"/>
      <c r="D395" s="30"/>
      <c r="E395" s="10" t="s">
        <v>30</v>
      </c>
      <c r="F395" s="8"/>
      <c r="G395" s="12">
        <v>109.2980536230751</v>
      </c>
      <c r="H395" s="8"/>
    </row>
    <row r="396" spans="1:8" ht="12.75">
      <c r="A396" s="23"/>
      <c r="B396" s="24"/>
      <c r="C396" s="30"/>
      <c r="D396" s="30"/>
      <c r="E396" s="10" t="s">
        <v>51</v>
      </c>
      <c r="F396" s="8"/>
      <c r="G396" s="12">
        <v>0</v>
      </c>
      <c r="H396" s="8"/>
    </row>
    <row r="397" spans="1:8" ht="12.75">
      <c r="A397" s="23"/>
      <c r="B397" s="24"/>
      <c r="C397" s="30"/>
      <c r="D397" s="30"/>
      <c r="E397" s="10" t="s">
        <v>35</v>
      </c>
      <c r="F397" s="8"/>
      <c r="G397" s="12">
        <v>0.9575549128429608</v>
      </c>
      <c r="H397" s="8"/>
    </row>
    <row r="398" spans="1:8" ht="12.75">
      <c r="A398" s="23"/>
      <c r="B398" s="24"/>
      <c r="C398" s="30"/>
      <c r="D398" s="30"/>
      <c r="E398" s="10" t="s">
        <v>52</v>
      </c>
      <c r="F398" s="8"/>
      <c r="G398" s="12">
        <v>0</v>
      </c>
      <c r="H398" s="8"/>
    </row>
    <row r="399" spans="1:8" ht="12.75">
      <c r="A399" s="26"/>
      <c r="B399" s="27"/>
      <c r="C399" s="31"/>
      <c r="D399" s="31"/>
      <c r="E399" s="10" t="s">
        <v>53</v>
      </c>
      <c r="F399" s="8"/>
      <c r="G399" s="12">
        <v>139.52943015711716</v>
      </c>
      <c r="H399" s="8"/>
    </row>
    <row r="400" spans="1:8" ht="51">
      <c r="A400" s="20">
        <v>17</v>
      </c>
      <c r="B400" s="32" t="s">
        <v>92</v>
      </c>
      <c r="C400" s="29" t="s">
        <v>68</v>
      </c>
      <c r="D400" s="29" t="s">
        <v>72</v>
      </c>
      <c r="E400" s="10" t="s">
        <v>13</v>
      </c>
      <c r="F400" s="8"/>
      <c r="G400" s="12">
        <v>199.4840928632846</v>
      </c>
      <c r="H400" s="8"/>
    </row>
    <row r="401" spans="1:8" ht="12.75">
      <c r="A401" s="23"/>
      <c r="B401" s="33"/>
      <c r="C401" s="30"/>
      <c r="D401" s="30"/>
      <c r="E401" s="10" t="s">
        <v>44</v>
      </c>
      <c r="F401" s="8"/>
      <c r="G401" s="12">
        <v>92.0347064801063</v>
      </c>
      <c r="H401" s="8"/>
    </row>
    <row r="402" spans="1:8" ht="25.5">
      <c r="A402" s="23"/>
      <c r="B402" s="33"/>
      <c r="C402" s="30"/>
      <c r="D402" s="30"/>
      <c r="E402" s="10" t="s">
        <v>45</v>
      </c>
      <c r="F402" s="8"/>
      <c r="G402" s="12">
        <v>2.156411709528648</v>
      </c>
      <c r="H402" s="8"/>
    </row>
    <row r="403" spans="1:8" ht="25.5">
      <c r="A403" s="23"/>
      <c r="B403" s="33"/>
      <c r="C403" s="30"/>
      <c r="D403" s="30"/>
      <c r="E403" s="10" t="s">
        <v>14</v>
      </c>
      <c r="F403" s="8"/>
      <c r="G403" s="12">
        <v>346.0368951770499</v>
      </c>
      <c r="H403" s="8"/>
    </row>
    <row r="404" spans="1:8" ht="12.75">
      <c r="A404" s="23"/>
      <c r="B404" s="33"/>
      <c r="C404" s="30"/>
      <c r="D404" s="30"/>
      <c r="E404" s="10" t="s">
        <v>46</v>
      </c>
      <c r="F404" s="8"/>
      <c r="G404" s="12">
        <v>0</v>
      </c>
      <c r="H404" s="8"/>
    </row>
    <row r="405" spans="1:8" ht="12.75">
      <c r="A405" s="23"/>
      <c r="B405" s="33"/>
      <c r="C405" s="30"/>
      <c r="D405" s="30"/>
      <c r="E405" s="10" t="s">
        <v>15</v>
      </c>
      <c r="F405" s="8"/>
      <c r="G405" s="12">
        <v>0</v>
      </c>
      <c r="H405" s="8"/>
    </row>
    <row r="406" spans="1:8" ht="12.75">
      <c r="A406" s="23"/>
      <c r="B406" s="33"/>
      <c r="C406" s="30"/>
      <c r="D406" s="30"/>
      <c r="E406" s="10" t="s">
        <v>16</v>
      </c>
      <c r="F406" s="8"/>
      <c r="G406" s="12">
        <v>10.200891112327053</v>
      </c>
      <c r="H406" s="8"/>
    </row>
    <row r="407" spans="1:8" ht="12.75">
      <c r="A407" s="23"/>
      <c r="B407" s="33"/>
      <c r="C407" s="30"/>
      <c r="D407" s="30"/>
      <c r="E407" s="10" t="s">
        <v>47</v>
      </c>
      <c r="F407" s="8"/>
      <c r="G407" s="12">
        <v>0</v>
      </c>
      <c r="H407" s="8"/>
    </row>
    <row r="408" spans="1:8" ht="12.75">
      <c r="A408" s="23"/>
      <c r="B408" s="33"/>
      <c r="C408" s="30"/>
      <c r="D408" s="30"/>
      <c r="E408" s="10" t="s">
        <v>48</v>
      </c>
      <c r="F408" s="8"/>
      <c r="G408" s="12">
        <v>352.7241460173532</v>
      </c>
      <c r="H408" s="8"/>
    </row>
    <row r="409" spans="1:8" ht="12.75">
      <c r="A409" s="23"/>
      <c r="B409" s="33"/>
      <c r="C409" s="30"/>
      <c r="D409" s="30"/>
      <c r="E409" s="10" t="s">
        <v>18</v>
      </c>
      <c r="F409" s="8"/>
      <c r="G409" s="12">
        <v>0</v>
      </c>
      <c r="H409" s="8"/>
    </row>
    <row r="410" spans="1:8" ht="12.75">
      <c r="A410" s="23"/>
      <c r="B410" s="33"/>
      <c r="C410" s="30"/>
      <c r="D410" s="30"/>
      <c r="E410" s="10" t="s">
        <v>19</v>
      </c>
      <c r="F410" s="8"/>
      <c r="G410" s="12">
        <v>199.0307199249589</v>
      </c>
      <c r="H410" s="8"/>
    </row>
    <row r="411" spans="1:8" ht="12.75">
      <c r="A411" s="23"/>
      <c r="B411" s="33"/>
      <c r="C411" s="30"/>
      <c r="D411" s="30"/>
      <c r="E411" s="10" t="s">
        <v>20</v>
      </c>
      <c r="F411" s="8"/>
      <c r="G411" s="12">
        <v>26.522316892050334</v>
      </c>
      <c r="H411" s="8"/>
    </row>
    <row r="412" spans="1:8" ht="12.75">
      <c r="A412" s="23"/>
      <c r="B412" s="33"/>
      <c r="C412" s="30"/>
      <c r="D412" s="30"/>
      <c r="E412" s="10" t="s">
        <v>22</v>
      </c>
      <c r="F412" s="8"/>
      <c r="G412" s="12">
        <v>82.28718830610488</v>
      </c>
      <c r="H412" s="8"/>
    </row>
    <row r="413" spans="1:8" ht="12.75">
      <c r="A413" s="23"/>
      <c r="B413" s="33"/>
      <c r="C413" s="30"/>
      <c r="D413" s="30"/>
      <c r="E413" s="10" t="s">
        <v>49</v>
      </c>
      <c r="F413" s="8"/>
      <c r="G413" s="12">
        <v>17.001485187211756</v>
      </c>
      <c r="H413" s="8"/>
    </row>
    <row r="414" spans="1:8" ht="12.75">
      <c r="A414" s="23"/>
      <c r="B414" s="33"/>
      <c r="C414" s="30"/>
      <c r="D414" s="30"/>
      <c r="E414" s="10" t="s">
        <v>50</v>
      </c>
      <c r="F414" s="8"/>
      <c r="G414" s="12">
        <v>3.967013210349409</v>
      </c>
      <c r="H414" s="8"/>
    </row>
    <row r="415" spans="1:8" ht="12.75">
      <c r="A415" s="23"/>
      <c r="B415" s="33"/>
      <c r="C415" s="30"/>
      <c r="D415" s="30"/>
      <c r="E415" s="10" t="s">
        <v>24</v>
      </c>
      <c r="F415" s="8"/>
      <c r="G415" s="12">
        <v>138.27874618932228</v>
      </c>
      <c r="H415" s="8"/>
    </row>
    <row r="416" spans="1:8" ht="25.5">
      <c r="A416" s="23"/>
      <c r="B416" s="33"/>
      <c r="C416" s="30"/>
      <c r="D416" s="30"/>
      <c r="E416" s="10" t="s">
        <v>25</v>
      </c>
      <c r="F416" s="8"/>
      <c r="G416" s="12">
        <v>0</v>
      </c>
      <c r="H416" s="8"/>
    </row>
    <row r="417" spans="1:8" ht="25.5">
      <c r="A417" s="23"/>
      <c r="B417" s="33"/>
      <c r="C417" s="30"/>
      <c r="D417" s="30"/>
      <c r="E417" s="10" t="s">
        <v>28</v>
      </c>
      <c r="F417" s="8"/>
      <c r="G417" s="12">
        <v>4.987102321582115</v>
      </c>
      <c r="H417" s="8"/>
    </row>
    <row r="418" spans="1:8" ht="25.5">
      <c r="A418" s="23"/>
      <c r="B418" s="33"/>
      <c r="C418" s="30"/>
      <c r="D418" s="30"/>
      <c r="E418" s="10" t="s">
        <v>29</v>
      </c>
      <c r="F418" s="8"/>
      <c r="G418" s="12">
        <v>0</v>
      </c>
      <c r="H418" s="8"/>
    </row>
    <row r="419" spans="1:8" ht="25.5">
      <c r="A419" s="23"/>
      <c r="B419" s="33"/>
      <c r="C419" s="30"/>
      <c r="D419" s="30"/>
      <c r="E419" s="10" t="s">
        <v>30</v>
      </c>
      <c r="F419" s="8"/>
      <c r="G419" s="12">
        <v>90.56124443054794</v>
      </c>
      <c r="H419" s="8"/>
    </row>
    <row r="420" spans="1:8" ht="12.75">
      <c r="A420" s="23"/>
      <c r="B420" s="33"/>
      <c r="C420" s="30"/>
      <c r="D420" s="30"/>
      <c r="E420" s="10" t="s">
        <v>51</v>
      </c>
      <c r="F420" s="8"/>
      <c r="G420" s="12">
        <v>0</v>
      </c>
      <c r="H420" s="8"/>
    </row>
    <row r="421" spans="1:8" ht="12.75">
      <c r="A421" s="23"/>
      <c r="B421" s="33"/>
      <c r="C421" s="30"/>
      <c r="D421" s="30"/>
      <c r="E421" s="10" t="s">
        <v>35</v>
      </c>
      <c r="F421" s="8"/>
      <c r="G421" s="12">
        <v>0.7934026420698819</v>
      </c>
      <c r="H421" s="8"/>
    </row>
    <row r="422" spans="1:8" ht="12.75">
      <c r="A422" s="23"/>
      <c r="B422" s="33"/>
      <c r="C422" s="30"/>
      <c r="D422" s="30"/>
      <c r="E422" s="10" t="s">
        <v>52</v>
      </c>
      <c r="F422" s="8"/>
      <c r="G422" s="12">
        <v>0</v>
      </c>
      <c r="H422" s="8"/>
    </row>
    <row r="423" spans="1:8" ht="12.75">
      <c r="A423" s="26"/>
      <c r="B423" s="34"/>
      <c r="C423" s="31"/>
      <c r="D423" s="31"/>
      <c r="E423" s="10" t="s">
        <v>53</v>
      </c>
      <c r="F423" s="8"/>
      <c r="G423" s="12">
        <v>115.61009927303992</v>
      </c>
      <c r="H423" s="8"/>
    </row>
    <row r="424" spans="1:8" ht="51">
      <c r="A424" s="20">
        <v>18</v>
      </c>
      <c r="B424" s="32" t="s">
        <v>93</v>
      </c>
      <c r="C424" s="29" t="s">
        <v>68</v>
      </c>
      <c r="D424" s="29" t="s">
        <v>73</v>
      </c>
      <c r="E424" s="10" t="s">
        <v>13</v>
      </c>
      <c r="F424" s="8"/>
      <c r="G424" s="12">
        <v>9.630266552020636</v>
      </c>
      <c r="H424" s="8"/>
    </row>
    <row r="425" spans="1:8" ht="12.75">
      <c r="A425" s="23"/>
      <c r="B425" s="33"/>
      <c r="C425" s="30"/>
      <c r="D425" s="30"/>
      <c r="E425" s="10" t="s">
        <v>44</v>
      </c>
      <c r="F425" s="8"/>
      <c r="G425" s="12">
        <v>4.443054795591339</v>
      </c>
      <c r="H425" s="8"/>
    </row>
    <row r="426" spans="1:8" ht="25.5">
      <c r="A426" s="23"/>
      <c r="B426" s="33"/>
      <c r="C426" s="30"/>
      <c r="D426" s="30"/>
      <c r="E426" s="10" t="s">
        <v>45</v>
      </c>
      <c r="F426" s="8"/>
      <c r="G426" s="12">
        <v>0.10410263425310716</v>
      </c>
      <c r="H426" s="8"/>
    </row>
    <row r="427" spans="1:8" ht="25.5">
      <c r="A427" s="23"/>
      <c r="B427" s="33"/>
      <c r="C427" s="30"/>
      <c r="D427" s="30"/>
      <c r="E427" s="10" t="s">
        <v>14</v>
      </c>
      <c r="F427" s="8"/>
      <c r="G427" s="12">
        <v>16.70522942234034</v>
      </c>
      <c r="H427" s="8"/>
    </row>
    <row r="428" spans="1:8" ht="12.75">
      <c r="A428" s="23"/>
      <c r="B428" s="33"/>
      <c r="C428" s="30"/>
      <c r="D428" s="30"/>
      <c r="E428" s="10" t="s">
        <v>46</v>
      </c>
      <c r="F428" s="8"/>
      <c r="G428" s="12">
        <v>0</v>
      </c>
      <c r="H428" s="8"/>
    </row>
    <row r="429" spans="1:8" ht="12.75">
      <c r="A429" s="23"/>
      <c r="B429" s="33"/>
      <c r="C429" s="30"/>
      <c r="D429" s="30"/>
      <c r="E429" s="10" t="s">
        <v>15</v>
      </c>
      <c r="F429" s="8"/>
      <c r="G429" s="12">
        <v>0</v>
      </c>
      <c r="H429" s="8"/>
    </row>
    <row r="430" spans="1:8" ht="12.75">
      <c r="A430" s="23"/>
      <c r="B430" s="33"/>
      <c r="C430" s="30"/>
      <c r="D430" s="30"/>
      <c r="E430" s="10" t="s">
        <v>16</v>
      </c>
      <c r="F430" s="8"/>
      <c r="G430" s="12">
        <v>0.49245681231923705</v>
      </c>
      <c r="H430" s="8"/>
    </row>
    <row r="431" spans="1:8" ht="12.75">
      <c r="A431" s="23"/>
      <c r="B431" s="33"/>
      <c r="C431" s="30"/>
      <c r="D431" s="30"/>
      <c r="E431" s="10" t="s">
        <v>47</v>
      </c>
      <c r="F431" s="8"/>
      <c r="G431" s="12">
        <v>0</v>
      </c>
      <c r="H431" s="8"/>
    </row>
    <row r="432" spans="1:8" ht="12.75">
      <c r="A432" s="23"/>
      <c r="B432" s="33"/>
      <c r="C432" s="30"/>
      <c r="D432" s="30"/>
      <c r="E432" s="10" t="s">
        <v>48</v>
      </c>
      <c r="F432" s="8"/>
      <c r="G432" s="12">
        <v>17.028062221527396</v>
      </c>
      <c r="H432" s="8"/>
    </row>
    <row r="433" spans="1:8" ht="12.75">
      <c r="A433" s="23"/>
      <c r="B433" s="33"/>
      <c r="C433" s="30"/>
      <c r="D433" s="30"/>
      <c r="E433" s="10" t="s">
        <v>18</v>
      </c>
      <c r="F433" s="8"/>
      <c r="G433" s="12">
        <v>0</v>
      </c>
      <c r="H433" s="8"/>
    </row>
    <row r="434" spans="1:8" ht="12.75">
      <c r="A434" s="23"/>
      <c r="B434" s="33"/>
      <c r="C434" s="30"/>
      <c r="D434" s="30"/>
      <c r="E434" s="10" t="s">
        <v>19</v>
      </c>
      <c r="F434" s="8"/>
      <c r="G434" s="12">
        <v>9.608379582584224</v>
      </c>
      <c r="H434" s="8"/>
    </row>
    <row r="435" spans="1:8" ht="12.75">
      <c r="A435" s="23"/>
      <c r="B435" s="33"/>
      <c r="C435" s="30"/>
      <c r="D435" s="30"/>
      <c r="E435" s="10" t="s">
        <v>20</v>
      </c>
      <c r="F435" s="8"/>
      <c r="G435" s="12">
        <v>1.2803877120300162</v>
      </c>
      <c r="H435" s="8"/>
    </row>
    <row r="436" spans="1:8" ht="12.75">
      <c r="A436" s="23"/>
      <c r="B436" s="33"/>
      <c r="C436" s="30"/>
      <c r="D436" s="30"/>
      <c r="E436" s="10" t="s">
        <v>22</v>
      </c>
      <c r="F436" s="8"/>
      <c r="G436" s="12">
        <v>3.972484952708512</v>
      </c>
      <c r="H436" s="8"/>
    </row>
    <row r="437" spans="1:8" ht="12.75">
      <c r="A437" s="23"/>
      <c r="B437" s="33"/>
      <c r="C437" s="30"/>
      <c r="D437" s="30"/>
      <c r="E437" s="10" t="s">
        <v>49</v>
      </c>
      <c r="F437" s="8"/>
      <c r="G437" s="12">
        <v>0.8207613538653952</v>
      </c>
      <c r="H437" s="8"/>
    </row>
    <row r="438" spans="1:8" ht="12.75">
      <c r="A438" s="23"/>
      <c r="B438" s="33"/>
      <c r="C438" s="30"/>
      <c r="D438" s="30"/>
      <c r="E438" s="10" t="s">
        <v>50</v>
      </c>
      <c r="F438" s="8"/>
      <c r="G438" s="12">
        <v>0.1915109825685922</v>
      </c>
      <c r="H438" s="8"/>
    </row>
    <row r="439" spans="1:8" ht="12.75">
      <c r="A439" s="23"/>
      <c r="B439" s="33"/>
      <c r="C439" s="30"/>
      <c r="D439" s="30"/>
      <c r="E439" s="10" t="s">
        <v>24</v>
      </c>
      <c r="F439" s="8"/>
      <c r="G439" s="12">
        <v>6.675525678105214</v>
      </c>
      <c r="H439" s="8"/>
    </row>
    <row r="440" spans="1:8" ht="25.5">
      <c r="A440" s="23"/>
      <c r="B440" s="33"/>
      <c r="C440" s="30"/>
      <c r="D440" s="30"/>
      <c r="E440" s="10" t="s">
        <v>25</v>
      </c>
      <c r="F440" s="8"/>
      <c r="G440" s="12">
        <v>0</v>
      </c>
      <c r="H440" s="8"/>
    </row>
    <row r="441" spans="1:8" ht="25.5">
      <c r="A441" s="23"/>
      <c r="B441" s="33"/>
      <c r="C441" s="30"/>
      <c r="D441" s="30"/>
      <c r="E441" s="10" t="s">
        <v>28</v>
      </c>
      <c r="F441" s="8"/>
      <c r="G441" s="12">
        <v>0.2407566638005159</v>
      </c>
      <c r="H441" s="8"/>
    </row>
    <row r="442" spans="1:8" ht="25.5">
      <c r="A442" s="23"/>
      <c r="B442" s="33"/>
      <c r="C442" s="30"/>
      <c r="D442" s="30"/>
      <c r="E442" s="10" t="s">
        <v>29</v>
      </c>
      <c r="F442" s="8"/>
      <c r="G442" s="12">
        <v>0</v>
      </c>
      <c r="H442" s="8"/>
    </row>
    <row r="443" spans="1:8" ht="25.5">
      <c r="A443" s="23"/>
      <c r="B443" s="33"/>
      <c r="C443" s="30"/>
      <c r="D443" s="30"/>
      <c r="E443" s="10" t="s">
        <v>30</v>
      </c>
      <c r="F443" s="8"/>
      <c r="G443" s="12">
        <v>4.371922144923005</v>
      </c>
      <c r="H443" s="8"/>
    </row>
    <row r="444" spans="1:8" ht="12.75">
      <c r="A444" s="23"/>
      <c r="B444" s="33"/>
      <c r="C444" s="30"/>
      <c r="D444" s="30"/>
      <c r="E444" s="10" t="s">
        <v>51</v>
      </c>
      <c r="F444" s="8"/>
      <c r="G444" s="12">
        <v>0</v>
      </c>
      <c r="H444" s="8"/>
    </row>
    <row r="445" spans="1:8" ht="12.75">
      <c r="A445" s="23"/>
      <c r="B445" s="33"/>
      <c r="C445" s="30"/>
      <c r="D445" s="30"/>
      <c r="E445" s="10" t="s">
        <v>35</v>
      </c>
      <c r="F445" s="8"/>
      <c r="G445" s="12">
        <v>0.03830219651371844</v>
      </c>
      <c r="H445" s="8"/>
    </row>
    <row r="446" spans="1:8" ht="12.75">
      <c r="A446" s="23"/>
      <c r="B446" s="33"/>
      <c r="C446" s="30"/>
      <c r="D446" s="30"/>
      <c r="E446" s="10" t="s">
        <v>52</v>
      </c>
      <c r="F446" s="8"/>
      <c r="G446" s="12">
        <v>0</v>
      </c>
      <c r="H446" s="8"/>
    </row>
    <row r="447" spans="1:8" ht="12.75">
      <c r="A447" s="26"/>
      <c r="B447" s="34"/>
      <c r="C447" s="31"/>
      <c r="D447" s="31"/>
      <c r="E447" s="10" t="s">
        <v>53</v>
      </c>
      <c r="F447" s="8"/>
      <c r="G447" s="12">
        <v>5.5811772062846865</v>
      </c>
      <c r="H447" s="8"/>
    </row>
    <row r="448" spans="1:8" ht="51">
      <c r="A448" s="20">
        <v>19</v>
      </c>
      <c r="B448" s="32" t="s">
        <v>94</v>
      </c>
      <c r="C448" s="29" t="s">
        <v>74</v>
      </c>
      <c r="D448" s="29" t="s">
        <v>75</v>
      </c>
      <c r="E448" s="10" t="s">
        <v>13</v>
      </c>
      <c r="F448" s="8"/>
      <c r="G448" s="12">
        <v>5778.159931212382</v>
      </c>
      <c r="H448" s="8"/>
    </row>
    <row r="449" spans="1:8" ht="12.75">
      <c r="A449" s="23"/>
      <c r="B449" s="33"/>
      <c r="C449" s="30"/>
      <c r="D449" s="30"/>
      <c r="E449" s="10" t="s">
        <v>44</v>
      </c>
      <c r="F449" s="8"/>
      <c r="G449" s="12">
        <v>2665.8328773548033</v>
      </c>
      <c r="H449" s="8"/>
    </row>
    <row r="450" spans="1:8" ht="25.5">
      <c r="A450" s="23"/>
      <c r="B450" s="33"/>
      <c r="C450" s="30"/>
      <c r="D450" s="30"/>
      <c r="E450" s="10" t="s">
        <v>45</v>
      </c>
      <c r="F450" s="8"/>
      <c r="G450" s="12">
        <v>62.461580551864294</v>
      </c>
      <c r="H450" s="8"/>
    </row>
    <row r="451" spans="1:8" ht="25.5">
      <c r="A451" s="23"/>
      <c r="B451" s="33"/>
      <c r="C451" s="30"/>
      <c r="D451" s="30"/>
      <c r="E451" s="10" t="s">
        <v>14</v>
      </c>
      <c r="F451" s="8"/>
      <c r="G451" s="12">
        <v>10023.137653404205</v>
      </c>
      <c r="H451" s="8"/>
    </row>
    <row r="452" spans="1:8" ht="12.75">
      <c r="A452" s="23"/>
      <c r="B452" s="33"/>
      <c r="C452" s="30"/>
      <c r="D452" s="30"/>
      <c r="E452" s="10" t="s">
        <v>46</v>
      </c>
      <c r="F452" s="8"/>
      <c r="G452" s="12">
        <v>0</v>
      </c>
      <c r="H452" s="8"/>
    </row>
    <row r="453" spans="1:8" ht="12.75">
      <c r="A453" s="23"/>
      <c r="B453" s="33"/>
      <c r="C453" s="30"/>
      <c r="D453" s="30"/>
      <c r="E453" s="10" t="s">
        <v>15</v>
      </c>
      <c r="F453" s="8"/>
      <c r="G453" s="12">
        <v>0</v>
      </c>
      <c r="H453" s="8"/>
    </row>
    <row r="454" spans="1:8" ht="12.75">
      <c r="A454" s="23"/>
      <c r="B454" s="33"/>
      <c r="C454" s="30"/>
      <c r="D454" s="30"/>
      <c r="E454" s="10" t="s">
        <v>16</v>
      </c>
      <c r="F454" s="8"/>
      <c r="G454" s="12">
        <v>295.47408739154224</v>
      </c>
      <c r="H454" s="8"/>
    </row>
    <row r="455" spans="1:8" ht="12.75">
      <c r="A455" s="23"/>
      <c r="B455" s="33"/>
      <c r="C455" s="30"/>
      <c r="D455" s="30"/>
      <c r="E455" s="10" t="s">
        <v>47</v>
      </c>
      <c r="F455" s="8"/>
      <c r="G455" s="12">
        <v>0</v>
      </c>
      <c r="H455" s="8"/>
    </row>
    <row r="456" spans="1:8" ht="12.75">
      <c r="A456" s="23"/>
      <c r="B456" s="33"/>
      <c r="C456" s="30"/>
      <c r="D456" s="30"/>
      <c r="E456" s="10" t="s">
        <v>48</v>
      </c>
      <c r="F456" s="8"/>
      <c r="G456" s="12">
        <v>10216.837332916439</v>
      </c>
      <c r="H456" s="8"/>
    </row>
    <row r="457" spans="1:8" ht="12.75">
      <c r="A457" s="23"/>
      <c r="B457" s="33"/>
      <c r="C457" s="30"/>
      <c r="D457" s="30"/>
      <c r="E457" s="10" t="s">
        <v>18</v>
      </c>
      <c r="F457" s="8"/>
      <c r="G457" s="12">
        <v>0</v>
      </c>
      <c r="H457" s="8"/>
    </row>
    <row r="458" spans="1:8" ht="12.75">
      <c r="A458" s="23"/>
      <c r="B458" s="33"/>
      <c r="C458" s="30"/>
      <c r="D458" s="30"/>
      <c r="E458" s="10" t="s">
        <v>19</v>
      </c>
      <c r="F458" s="8"/>
      <c r="G458" s="12">
        <v>5765.027749550534</v>
      </c>
      <c r="H458" s="8"/>
    </row>
    <row r="459" spans="1:8" ht="12.75">
      <c r="A459" s="23"/>
      <c r="B459" s="33"/>
      <c r="C459" s="30"/>
      <c r="D459" s="30"/>
      <c r="E459" s="10" t="s">
        <v>20</v>
      </c>
      <c r="F459" s="8"/>
      <c r="G459" s="12">
        <v>768.2326272180097</v>
      </c>
      <c r="H459" s="8"/>
    </row>
    <row r="460" spans="1:8" ht="12.75">
      <c r="A460" s="23"/>
      <c r="B460" s="33"/>
      <c r="C460" s="30"/>
      <c r="D460" s="30"/>
      <c r="E460" s="10" t="s">
        <v>22</v>
      </c>
      <c r="F460" s="8"/>
      <c r="G460" s="12">
        <v>2383.4909716251072</v>
      </c>
      <c r="H460" s="8"/>
    </row>
    <row r="461" spans="1:8" ht="12.75">
      <c r="A461" s="23"/>
      <c r="B461" s="33"/>
      <c r="C461" s="30"/>
      <c r="D461" s="30"/>
      <c r="E461" s="10" t="s">
        <v>49</v>
      </c>
      <c r="F461" s="8"/>
      <c r="G461" s="12">
        <v>492.4568123192371</v>
      </c>
      <c r="H461" s="8"/>
    </row>
    <row r="462" spans="1:8" ht="12.75">
      <c r="A462" s="23"/>
      <c r="B462" s="33"/>
      <c r="C462" s="30"/>
      <c r="D462" s="30"/>
      <c r="E462" s="10" t="s">
        <v>50</v>
      </c>
      <c r="F462" s="8"/>
      <c r="G462" s="12">
        <v>114.90658954115531</v>
      </c>
      <c r="H462" s="8"/>
    </row>
    <row r="463" spans="1:8" ht="12.75">
      <c r="A463" s="23"/>
      <c r="B463" s="33"/>
      <c r="C463" s="30"/>
      <c r="D463" s="30"/>
      <c r="E463" s="10" t="s">
        <v>24</v>
      </c>
      <c r="F463" s="8"/>
      <c r="G463" s="12">
        <v>4005.3154068631284</v>
      </c>
      <c r="H463" s="8"/>
    </row>
    <row r="464" spans="1:8" ht="25.5">
      <c r="A464" s="23"/>
      <c r="B464" s="33"/>
      <c r="C464" s="30"/>
      <c r="D464" s="30"/>
      <c r="E464" s="10" t="s">
        <v>25</v>
      </c>
      <c r="F464" s="8"/>
      <c r="G464" s="12">
        <v>0</v>
      </c>
      <c r="H464" s="8"/>
    </row>
    <row r="465" spans="1:8" ht="25.5">
      <c r="A465" s="23"/>
      <c r="B465" s="33"/>
      <c r="C465" s="30"/>
      <c r="D465" s="30"/>
      <c r="E465" s="10" t="s">
        <v>28</v>
      </c>
      <c r="F465" s="8"/>
      <c r="G465" s="12">
        <v>144.45399828030955</v>
      </c>
      <c r="H465" s="8"/>
    </row>
    <row r="466" spans="1:8" ht="25.5">
      <c r="A466" s="23"/>
      <c r="B466" s="33"/>
      <c r="C466" s="30"/>
      <c r="D466" s="30"/>
      <c r="E466" s="10" t="s">
        <v>29</v>
      </c>
      <c r="F466" s="8"/>
      <c r="G466" s="12">
        <v>0</v>
      </c>
      <c r="H466" s="8"/>
    </row>
    <row r="467" spans="1:8" ht="25.5">
      <c r="A467" s="23"/>
      <c r="B467" s="33"/>
      <c r="C467" s="30"/>
      <c r="D467" s="30"/>
      <c r="E467" s="10" t="s">
        <v>30</v>
      </c>
      <c r="F467" s="8"/>
      <c r="G467" s="12">
        <v>2623.1532869538028</v>
      </c>
      <c r="H467" s="8"/>
    </row>
    <row r="468" spans="1:8" ht="12.75">
      <c r="A468" s="23"/>
      <c r="B468" s="33"/>
      <c r="C468" s="30"/>
      <c r="D468" s="30"/>
      <c r="E468" s="10" t="s">
        <v>51</v>
      </c>
      <c r="F468" s="8"/>
      <c r="G468" s="12">
        <v>0</v>
      </c>
      <c r="H468" s="8"/>
    </row>
    <row r="469" spans="1:8" ht="12.75">
      <c r="A469" s="23"/>
      <c r="B469" s="33"/>
      <c r="C469" s="30"/>
      <c r="D469" s="30"/>
      <c r="E469" s="10" t="s">
        <v>35</v>
      </c>
      <c r="F469" s="8"/>
      <c r="G469" s="12">
        <v>22.981317908231063</v>
      </c>
      <c r="H469" s="8"/>
    </row>
    <row r="470" spans="1:8" ht="12.75">
      <c r="A470" s="23"/>
      <c r="B470" s="33"/>
      <c r="C470" s="30"/>
      <c r="D470" s="30"/>
      <c r="E470" s="10" t="s">
        <v>52</v>
      </c>
      <c r="F470" s="8"/>
      <c r="G470" s="12">
        <v>0</v>
      </c>
      <c r="H470" s="8"/>
    </row>
    <row r="471" spans="1:8" ht="12.75">
      <c r="A471" s="26"/>
      <c r="B471" s="34"/>
      <c r="C471" s="31"/>
      <c r="D471" s="31"/>
      <c r="E471" s="10" t="s">
        <v>53</v>
      </c>
      <c r="F471" s="8"/>
      <c r="G471" s="12">
        <v>3348.706323770812</v>
      </c>
      <c r="H471" s="8"/>
    </row>
    <row r="472" spans="1:8" ht="51">
      <c r="A472" s="20">
        <v>20</v>
      </c>
      <c r="B472" s="32" t="s">
        <v>95</v>
      </c>
      <c r="C472" s="29" t="s">
        <v>76</v>
      </c>
      <c r="D472" s="29" t="s">
        <v>77</v>
      </c>
      <c r="E472" s="10" t="s">
        <v>13</v>
      </c>
      <c r="F472" s="8"/>
      <c r="G472" s="12">
        <v>10077.386070507308</v>
      </c>
      <c r="H472" s="8"/>
    </row>
    <row r="473" spans="1:8" ht="12.75">
      <c r="A473" s="23"/>
      <c r="B473" s="33"/>
      <c r="C473" s="30"/>
      <c r="D473" s="30"/>
      <c r="E473" s="10" t="s">
        <v>44</v>
      </c>
      <c r="F473" s="8"/>
      <c r="G473" s="12">
        <v>4649.339482529508</v>
      </c>
      <c r="H473" s="8"/>
    </row>
    <row r="474" spans="1:8" ht="25.5">
      <c r="A474" s="23"/>
      <c r="B474" s="33"/>
      <c r="C474" s="30"/>
      <c r="D474" s="30"/>
      <c r="E474" s="10" t="s">
        <v>45</v>
      </c>
      <c r="F474" s="8"/>
      <c r="G474" s="12">
        <v>108.93597084342998</v>
      </c>
      <c r="H474" s="8"/>
    </row>
    <row r="475" spans="1:8" ht="25.5">
      <c r="A475" s="23"/>
      <c r="B475" s="33"/>
      <c r="C475" s="30"/>
      <c r="D475" s="30"/>
      <c r="E475" s="10" t="s">
        <v>14</v>
      </c>
      <c r="F475" s="8"/>
      <c r="G475" s="12">
        <v>17480.829359806143</v>
      </c>
      <c r="H475" s="8"/>
    </row>
    <row r="476" spans="1:8" ht="12.75">
      <c r="A476" s="23"/>
      <c r="B476" s="33"/>
      <c r="C476" s="30"/>
      <c r="D476" s="30"/>
      <c r="E476" s="10" t="s">
        <v>46</v>
      </c>
      <c r="F476" s="8"/>
      <c r="G476" s="12">
        <v>0</v>
      </c>
      <c r="H476" s="8"/>
    </row>
    <row r="477" spans="1:8" ht="12.75">
      <c r="A477" s="23"/>
      <c r="B477" s="33"/>
      <c r="C477" s="30"/>
      <c r="D477" s="30"/>
      <c r="E477" s="10" t="s">
        <v>15</v>
      </c>
      <c r="F477" s="8"/>
      <c r="G477" s="12">
        <v>0</v>
      </c>
      <c r="H477" s="8"/>
    </row>
    <row r="478" spans="1:8" ht="12.75">
      <c r="A478" s="23"/>
      <c r="B478" s="33"/>
      <c r="C478" s="30"/>
      <c r="D478" s="30"/>
      <c r="E478" s="10" t="s">
        <v>16</v>
      </c>
      <c r="F478" s="8"/>
      <c r="G478" s="12">
        <v>515.3208786054873</v>
      </c>
      <c r="H478" s="8"/>
    </row>
    <row r="479" spans="1:8" ht="12.75">
      <c r="A479" s="23"/>
      <c r="B479" s="33"/>
      <c r="C479" s="30"/>
      <c r="D479" s="30"/>
      <c r="E479" s="10" t="s">
        <v>47</v>
      </c>
      <c r="F479" s="8"/>
      <c r="G479" s="12">
        <v>0</v>
      </c>
      <c r="H479" s="8"/>
    </row>
    <row r="480" spans="1:8" ht="12.75">
      <c r="A480" s="23"/>
      <c r="B480" s="33"/>
      <c r="C480" s="30"/>
      <c r="D480" s="30"/>
      <c r="E480" s="10" t="s">
        <v>48</v>
      </c>
      <c r="F480" s="8"/>
      <c r="G480" s="12">
        <v>17818.65082466974</v>
      </c>
      <c r="H480" s="8"/>
    </row>
    <row r="481" spans="1:8" ht="12.75">
      <c r="A481" s="23"/>
      <c r="B481" s="33"/>
      <c r="C481" s="30"/>
      <c r="D481" s="30"/>
      <c r="E481" s="10" t="s">
        <v>18</v>
      </c>
      <c r="F481" s="8"/>
      <c r="G481" s="12">
        <v>0</v>
      </c>
      <c r="H481" s="8"/>
    </row>
    <row r="482" spans="1:8" ht="12.75">
      <c r="A482" s="23"/>
      <c r="B482" s="33"/>
      <c r="C482" s="30"/>
      <c r="D482" s="30"/>
      <c r="E482" s="10" t="s">
        <v>19</v>
      </c>
      <c r="F482" s="8"/>
      <c r="G482" s="12">
        <v>10054.482920347064</v>
      </c>
      <c r="H482" s="8"/>
    </row>
    <row r="483" spans="1:8" ht="12.75">
      <c r="A483" s="23"/>
      <c r="B483" s="33"/>
      <c r="C483" s="30"/>
      <c r="D483" s="30"/>
      <c r="E483" s="10" t="s">
        <v>20</v>
      </c>
      <c r="F483" s="8"/>
      <c r="G483" s="12">
        <v>1339.8342843742669</v>
      </c>
      <c r="H483" s="8"/>
    </row>
    <row r="484" spans="1:8" ht="12.75">
      <c r="A484" s="23"/>
      <c r="B484" s="33"/>
      <c r="C484" s="30"/>
      <c r="D484" s="30"/>
      <c r="E484" s="10" t="s">
        <v>22</v>
      </c>
      <c r="F484" s="8"/>
      <c r="G484" s="12">
        <v>4156.921754084265</v>
      </c>
      <c r="H484" s="8"/>
    </row>
    <row r="485" spans="1:8" ht="12.75">
      <c r="A485" s="23"/>
      <c r="B485" s="33"/>
      <c r="C485" s="30"/>
      <c r="D485" s="30"/>
      <c r="E485" s="10" t="s">
        <v>49</v>
      </c>
      <c r="F485" s="8"/>
      <c r="G485" s="12">
        <v>858.8681310091457</v>
      </c>
      <c r="H485" s="8"/>
    </row>
    <row r="486" spans="1:8" ht="12.75">
      <c r="A486" s="23"/>
      <c r="B486" s="33"/>
      <c r="C486" s="30"/>
      <c r="D486" s="30"/>
      <c r="E486" s="10" t="s">
        <v>50</v>
      </c>
      <c r="F486" s="8"/>
      <c r="G486" s="12">
        <v>200.40256390213398</v>
      </c>
      <c r="H486" s="8"/>
    </row>
    <row r="487" spans="1:8" ht="12.75">
      <c r="A487" s="23"/>
      <c r="B487" s="33"/>
      <c r="C487" s="30"/>
      <c r="D487" s="30"/>
      <c r="E487" s="10" t="s">
        <v>24</v>
      </c>
      <c r="F487" s="8"/>
      <c r="G487" s="12">
        <v>6985.460798874385</v>
      </c>
      <c r="H487" s="8"/>
    </row>
    <row r="488" spans="1:8" ht="25.5">
      <c r="A488" s="23"/>
      <c r="B488" s="33"/>
      <c r="C488" s="30"/>
      <c r="D488" s="30"/>
      <c r="E488" s="10" t="s">
        <v>25</v>
      </c>
      <c r="F488" s="8"/>
      <c r="G488" s="12">
        <v>0</v>
      </c>
      <c r="H488" s="8"/>
    </row>
    <row r="489" spans="1:8" ht="25.5">
      <c r="A489" s="23"/>
      <c r="B489" s="33"/>
      <c r="C489" s="30"/>
      <c r="D489" s="30"/>
      <c r="E489" s="10" t="s">
        <v>28</v>
      </c>
      <c r="F489" s="8"/>
      <c r="G489" s="12">
        <v>251.9346517626827</v>
      </c>
      <c r="H489" s="8"/>
    </row>
    <row r="490" spans="1:8" ht="25.5">
      <c r="A490" s="23"/>
      <c r="B490" s="33"/>
      <c r="C490" s="30"/>
      <c r="D490" s="30"/>
      <c r="E490" s="10" t="s">
        <v>29</v>
      </c>
      <c r="F490" s="8"/>
      <c r="G490" s="12">
        <v>0</v>
      </c>
      <c r="H490" s="8"/>
    </row>
    <row r="491" spans="1:8" ht="25.5">
      <c r="A491" s="23"/>
      <c r="B491" s="33"/>
      <c r="C491" s="30"/>
      <c r="D491" s="30"/>
      <c r="E491" s="10" t="s">
        <v>30</v>
      </c>
      <c r="F491" s="8"/>
      <c r="G491" s="12">
        <v>4574.904244508715</v>
      </c>
      <c r="H491" s="8"/>
    </row>
    <row r="492" spans="1:8" ht="12.75">
      <c r="A492" s="23"/>
      <c r="B492" s="33"/>
      <c r="C492" s="30"/>
      <c r="D492" s="30"/>
      <c r="E492" s="10" t="s">
        <v>51</v>
      </c>
      <c r="F492" s="8"/>
      <c r="G492" s="12">
        <v>0</v>
      </c>
      <c r="H492" s="8"/>
    </row>
    <row r="493" spans="1:8" ht="12.75">
      <c r="A493" s="23"/>
      <c r="B493" s="33"/>
      <c r="C493" s="30"/>
      <c r="D493" s="30"/>
      <c r="E493" s="10" t="s">
        <v>35</v>
      </c>
      <c r="F493" s="8"/>
      <c r="G493" s="12">
        <v>40.080512780426794</v>
      </c>
      <c r="H493" s="8"/>
    </row>
    <row r="494" spans="1:8" ht="12.75">
      <c r="A494" s="23"/>
      <c r="B494" s="33"/>
      <c r="C494" s="30"/>
      <c r="D494" s="30"/>
      <c r="E494" s="10" t="s">
        <v>52</v>
      </c>
      <c r="F494" s="8"/>
      <c r="G494" s="12">
        <v>0</v>
      </c>
      <c r="H494" s="8"/>
    </row>
    <row r="495" spans="1:8" ht="12.75">
      <c r="A495" s="26"/>
      <c r="B495" s="34"/>
      <c r="C495" s="31"/>
      <c r="D495" s="31"/>
      <c r="E495" s="10" t="s">
        <v>53</v>
      </c>
      <c r="F495" s="8"/>
      <c r="G495" s="12">
        <v>5840.30329086219</v>
      </c>
      <c r="H495" s="8"/>
    </row>
    <row r="496" spans="1:8" ht="51">
      <c r="A496" s="20">
        <v>21</v>
      </c>
      <c r="B496" s="32" t="s">
        <v>96</v>
      </c>
      <c r="C496" s="29" t="s">
        <v>74</v>
      </c>
      <c r="D496" s="29" t="s">
        <v>78</v>
      </c>
      <c r="E496" s="10" t="s">
        <v>13</v>
      </c>
      <c r="F496" s="8"/>
      <c r="G496" s="12">
        <v>5503.009458297506</v>
      </c>
      <c r="H496" s="8"/>
    </row>
    <row r="497" spans="1:8" ht="12.75">
      <c r="A497" s="23"/>
      <c r="B497" s="24"/>
      <c r="C497" s="30"/>
      <c r="D497" s="30"/>
      <c r="E497" s="10" t="s">
        <v>44</v>
      </c>
      <c r="F497" s="8"/>
      <c r="G497" s="12">
        <v>2538.8884546236222</v>
      </c>
      <c r="H497" s="8"/>
    </row>
    <row r="498" spans="1:8" ht="25.5">
      <c r="A498" s="23"/>
      <c r="B498" s="24"/>
      <c r="C498" s="30"/>
      <c r="D498" s="30"/>
      <c r="E498" s="10" t="s">
        <v>45</v>
      </c>
      <c r="F498" s="8"/>
      <c r="G498" s="12">
        <v>59.48721957320409</v>
      </c>
      <c r="H498" s="8"/>
    </row>
    <row r="499" spans="1:8" ht="25.5">
      <c r="A499" s="23"/>
      <c r="B499" s="24"/>
      <c r="C499" s="30"/>
      <c r="D499" s="30"/>
      <c r="E499" s="10" t="s">
        <v>14</v>
      </c>
      <c r="F499" s="8"/>
      <c r="G499" s="12">
        <v>9545.845384194481</v>
      </c>
      <c r="H499" s="8"/>
    </row>
    <row r="500" spans="1:8" ht="12.75">
      <c r="A500" s="23"/>
      <c r="B500" s="24"/>
      <c r="C500" s="30"/>
      <c r="D500" s="30"/>
      <c r="E500" s="10" t="s">
        <v>46</v>
      </c>
      <c r="F500" s="8"/>
      <c r="G500" s="12">
        <v>0</v>
      </c>
      <c r="H500" s="8"/>
    </row>
    <row r="501" spans="1:8" ht="12.75">
      <c r="A501" s="23"/>
      <c r="B501" s="24"/>
      <c r="C501" s="30"/>
      <c r="D501" s="30"/>
      <c r="E501" s="10" t="s">
        <v>15</v>
      </c>
      <c r="F501" s="8"/>
      <c r="G501" s="12">
        <v>0</v>
      </c>
      <c r="H501" s="8"/>
    </row>
    <row r="502" spans="1:8" ht="12.75">
      <c r="A502" s="23"/>
      <c r="B502" s="24"/>
      <c r="C502" s="30"/>
      <c r="D502" s="30"/>
      <c r="E502" s="10" t="s">
        <v>16</v>
      </c>
      <c r="F502" s="8"/>
      <c r="G502" s="12">
        <v>281.40389275384973</v>
      </c>
      <c r="H502" s="8"/>
    </row>
    <row r="503" spans="1:8" ht="12.75">
      <c r="A503" s="23"/>
      <c r="B503" s="24"/>
      <c r="C503" s="30"/>
      <c r="D503" s="30"/>
      <c r="E503" s="10" t="s">
        <v>47</v>
      </c>
      <c r="F503" s="8"/>
      <c r="G503" s="12">
        <v>0</v>
      </c>
      <c r="H503" s="8"/>
    </row>
    <row r="504" spans="1:8" ht="12.75">
      <c r="A504" s="23"/>
      <c r="B504" s="24"/>
      <c r="C504" s="30"/>
      <c r="D504" s="30"/>
      <c r="E504" s="10" t="s">
        <v>48</v>
      </c>
      <c r="F504" s="8"/>
      <c r="G504" s="12">
        <v>9730.321269444226</v>
      </c>
      <c r="H504" s="8"/>
    </row>
    <row r="505" spans="1:8" ht="12.75">
      <c r="A505" s="23"/>
      <c r="B505" s="24"/>
      <c r="C505" s="30"/>
      <c r="D505" s="30"/>
      <c r="E505" s="10" t="s">
        <v>18</v>
      </c>
      <c r="F505" s="8"/>
      <c r="G505" s="12">
        <v>0</v>
      </c>
      <c r="H505" s="8"/>
    </row>
    <row r="506" spans="1:8" ht="12.75">
      <c r="A506" s="23"/>
      <c r="B506" s="24"/>
      <c r="C506" s="30"/>
      <c r="D506" s="30"/>
      <c r="E506" s="10" t="s">
        <v>19</v>
      </c>
      <c r="F506" s="8"/>
      <c r="G506" s="12">
        <v>5490.502618619556</v>
      </c>
      <c r="H506" s="8"/>
    </row>
    <row r="507" spans="1:8" ht="12.75">
      <c r="A507" s="23"/>
      <c r="B507" s="24"/>
      <c r="C507" s="30"/>
      <c r="D507" s="30"/>
      <c r="E507" s="10" t="s">
        <v>20</v>
      </c>
      <c r="F507" s="8"/>
      <c r="G507" s="12">
        <v>731.6501211600092</v>
      </c>
      <c r="H507" s="8"/>
    </row>
    <row r="508" spans="1:8" ht="12.75">
      <c r="A508" s="23"/>
      <c r="B508" s="24"/>
      <c r="C508" s="30"/>
      <c r="D508" s="30"/>
      <c r="E508" s="10" t="s">
        <v>22</v>
      </c>
      <c r="F508" s="8"/>
      <c r="G508" s="12">
        <v>2269.991401547721</v>
      </c>
      <c r="H508" s="8"/>
    </row>
    <row r="509" spans="1:8" ht="12.75">
      <c r="A509" s="23"/>
      <c r="B509" s="24"/>
      <c r="C509" s="30"/>
      <c r="D509" s="30"/>
      <c r="E509" s="10" t="s">
        <v>49</v>
      </c>
      <c r="F509" s="8"/>
      <c r="G509" s="12">
        <v>469.00648792308294</v>
      </c>
      <c r="H509" s="8"/>
    </row>
    <row r="510" spans="1:8" ht="12.75">
      <c r="A510" s="23"/>
      <c r="B510" s="24"/>
      <c r="C510" s="30"/>
      <c r="D510" s="30"/>
      <c r="E510" s="10" t="s">
        <v>50</v>
      </c>
      <c r="F510" s="8"/>
      <c r="G510" s="12">
        <v>109.43484718205268</v>
      </c>
      <c r="H510" s="8"/>
    </row>
    <row r="511" spans="1:8" ht="12.75">
      <c r="A511" s="23"/>
      <c r="B511" s="24"/>
      <c r="C511" s="30"/>
      <c r="D511" s="30"/>
      <c r="E511" s="10" t="s">
        <v>24</v>
      </c>
      <c r="F511" s="8"/>
      <c r="G511" s="12">
        <v>3814.586101774408</v>
      </c>
      <c r="H511" s="8"/>
    </row>
    <row r="512" spans="1:8" ht="25.5">
      <c r="A512" s="23"/>
      <c r="B512" s="24"/>
      <c r="C512" s="30"/>
      <c r="D512" s="30"/>
      <c r="E512" s="10" t="s">
        <v>25</v>
      </c>
      <c r="F512" s="8"/>
      <c r="G512" s="12">
        <v>0</v>
      </c>
      <c r="H512" s="8"/>
    </row>
    <row r="513" spans="1:8" ht="25.5">
      <c r="A513" s="23"/>
      <c r="B513" s="24"/>
      <c r="C513" s="30"/>
      <c r="D513" s="30"/>
      <c r="E513" s="10" t="s">
        <v>28</v>
      </c>
      <c r="F513" s="8"/>
      <c r="G513" s="12">
        <v>137.57523645743765</v>
      </c>
      <c r="H513" s="8"/>
    </row>
    <row r="514" spans="1:8" ht="25.5">
      <c r="A514" s="23"/>
      <c r="B514" s="24"/>
      <c r="C514" s="30"/>
      <c r="D514" s="30"/>
      <c r="E514" s="10" t="s">
        <v>29</v>
      </c>
      <c r="F514" s="8"/>
      <c r="G514" s="12">
        <v>0</v>
      </c>
      <c r="H514" s="8"/>
    </row>
    <row r="515" spans="1:8" ht="25.5">
      <c r="A515" s="23"/>
      <c r="B515" s="24"/>
      <c r="C515" s="30"/>
      <c r="D515" s="30"/>
      <c r="E515" s="10" t="s">
        <v>30</v>
      </c>
      <c r="F515" s="8"/>
      <c r="G515" s="12">
        <v>2498.2412256702883</v>
      </c>
      <c r="H515" s="8"/>
    </row>
    <row r="516" spans="1:8" ht="12.75">
      <c r="A516" s="23"/>
      <c r="B516" s="24"/>
      <c r="C516" s="30"/>
      <c r="D516" s="30"/>
      <c r="E516" s="10" t="s">
        <v>51</v>
      </c>
      <c r="F516" s="8"/>
      <c r="G516" s="12">
        <v>0</v>
      </c>
      <c r="H516" s="8"/>
    </row>
    <row r="517" spans="1:8" ht="12.75">
      <c r="A517" s="23"/>
      <c r="B517" s="24"/>
      <c r="C517" s="30"/>
      <c r="D517" s="30"/>
      <c r="E517" s="10" t="s">
        <v>35</v>
      </c>
      <c r="F517" s="8"/>
      <c r="G517" s="12">
        <v>21.886969436410535</v>
      </c>
      <c r="H517" s="8"/>
    </row>
    <row r="518" spans="1:8" ht="12.75">
      <c r="A518" s="23"/>
      <c r="B518" s="24"/>
      <c r="C518" s="30"/>
      <c r="D518" s="30"/>
      <c r="E518" s="10" t="s">
        <v>52</v>
      </c>
      <c r="F518" s="8"/>
      <c r="G518" s="12">
        <v>0</v>
      </c>
      <c r="H518" s="8"/>
    </row>
    <row r="519" spans="1:8" ht="12.75">
      <c r="A519" s="26"/>
      <c r="B519" s="27"/>
      <c r="C519" s="31"/>
      <c r="D519" s="31"/>
      <c r="E519" s="10" t="s">
        <v>53</v>
      </c>
      <c r="F519" s="8"/>
      <c r="G519" s="12">
        <v>3189.2441178769636</v>
      </c>
      <c r="H519" s="8"/>
    </row>
  </sheetData>
  <sheetProtection/>
  <mergeCells count="85">
    <mergeCell ref="A496:A519"/>
    <mergeCell ref="B496:B519"/>
    <mergeCell ref="C496:C519"/>
    <mergeCell ref="D496:D519"/>
    <mergeCell ref="A448:A471"/>
    <mergeCell ref="B448:B471"/>
    <mergeCell ref="C448:C471"/>
    <mergeCell ref="D448:D471"/>
    <mergeCell ref="A472:A495"/>
    <mergeCell ref="B472:B495"/>
    <mergeCell ref="C472:C495"/>
    <mergeCell ref="D472:D495"/>
    <mergeCell ref="A400:A423"/>
    <mergeCell ref="B400:B423"/>
    <mergeCell ref="C400:C423"/>
    <mergeCell ref="D400:D423"/>
    <mergeCell ref="A424:A447"/>
    <mergeCell ref="B424:B447"/>
    <mergeCell ref="C424:C447"/>
    <mergeCell ref="D424:D447"/>
    <mergeCell ref="A352:A375"/>
    <mergeCell ref="B352:B375"/>
    <mergeCell ref="C352:C375"/>
    <mergeCell ref="D352:D375"/>
    <mergeCell ref="A376:A399"/>
    <mergeCell ref="B376:B399"/>
    <mergeCell ref="C376:C399"/>
    <mergeCell ref="D376:D399"/>
    <mergeCell ref="A304:A327"/>
    <mergeCell ref="B304:B327"/>
    <mergeCell ref="C304:C327"/>
    <mergeCell ref="D304:D327"/>
    <mergeCell ref="A328:A351"/>
    <mergeCell ref="B328:B351"/>
    <mergeCell ref="C328:C351"/>
    <mergeCell ref="D328:D351"/>
    <mergeCell ref="A256:A279"/>
    <mergeCell ref="B256:B279"/>
    <mergeCell ref="C256:C279"/>
    <mergeCell ref="D256:D279"/>
    <mergeCell ref="A280:A303"/>
    <mergeCell ref="B280:B303"/>
    <mergeCell ref="C280:C303"/>
    <mergeCell ref="D280:D303"/>
    <mergeCell ref="A208:A231"/>
    <mergeCell ref="B208:B231"/>
    <mergeCell ref="C208:C231"/>
    <mergeCell ref="D208:D231"/>
    <mergeCell ref="A232:A255"/>
    <mergeCell ref="B232:B255"/>
    <mergeCell ref="C232:C255"/>
    <mergeCell ref="D232:D255"/>
    <mergeCell ref="A160:A183"/>
    <mergeCell ref="B160:B183"/>
    <mergeCell ref="C160:C183"/>
    <mergeCell ref="D160:D183"/>
    <mergeCell ref="A184:A207"/>
    <mergeCell ref="B184:B207"/>
    <mergeCell ref="C184:C207"/>
    <mergeCell ref="D184:D207"/>
    <mergeCell ref="A112:A135"/>
    <mergeCell ref="B112:B135"/>
    <mergeCell ref="C112:C135"/>
    <mergeCell ref="D112:D135"/>
    <mergeCell ref="A136:A159"/>
    <mergeCell ref="B136:B159"/>
    <mergeCell ref="C136:C159"/>
    <mergeCell ref="D136:D159"/>
    <mergeCell ref="A64:A87"/>
    <mergeCell ref="B64:B87"/>
    <mergeCell ref="C64:C87"/>
    <mergeCell ref="D64:D87"/>
    <mergeCell ref="A88:A111"/>
    <mergeCell ref="B88:B111"/>
    <mergeCell ref="C88:C111"/>
    <mergeCell ref="D88:D111"/>
    <mergeCell ref="A6:H6"/>
    <mergeCell ref="A7:H7"/>
    <mergeCell ref="A8:H8"/>
    <mergeCell ref="A12:A39"/>
    <mergeCell ref="B12:B39"/>
    <mergeCell ref="A40:A63"/>
    <mergeCell ref="B40:B63"/>
    <mergeCell ref="C40:C63"/>
    <mergeCell ref="D40:D6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9"/>
  <sheetViews>
    <sheetView zoomScale="90" zoomScaleNormal="90" zoomScalePageLayoutView="0" workbookViewId="0" topLeftCell="A1">
      <selection activeCell="E10" sqref="E10"/>
    </sheetView>
  </sheetViews>
  <sheetFormatPr defaultColWidth="15.875" defaultRowHeight="12.75"/>
  <cols>
    <col min="1" max="1" width="5.25390625" style="1" customWidth="1"/>
    <col min="2" max="2" width="32.375" style="1" customWidth="1"/>
    <col min="3" max="3" width="21.625" style="1" customWidth="1"/>
    <col min="4" max="4" width="17.625" style="1" customWidth="1"/>
    <col min="5" max="5" width="57.625" style="1" customWidth="1"/>
    <col min="6" max="16384" width="15.875" style="1" customWidth="1"/>
  </cols>
  <sheetData>
    <row r="1" ht="12.75">
      <c r="H1" s="2" t="s">
        <v>6</v>
      </c>
    </row>
    <row r="2" ht="12.75">
      <c r="H2" s="2" t="s">
        <v>2</v>
      </c>
    </row>
    <row r="3" ht="12.75">
      <c r="H3" s="2" t="s">
        <v>3</v>
      </c>
    </row>
    <row r="4" s="3" customFormat="1" ht="15.75"/>
    <row r="5" s="3" customFormat="1" ht="15.75"/>
    <row r="6" spans="1:8" ht="16.5">
      <c r="A6" s="13" t="s">
        <v>7</v>
      </c>
      <c r="B6" s="13"/>
      <c r="C6" s="13"/>
      <c r="D6" s="13"/>
      <c r="E6" s="13"/>
      <c r="F6" s="13"/>
      <c r="G6" s="13"/>
      <c r="H6" s="13"/>
    </row>
    <row r="7" spans="1:8" ht="16.5">
      <c r="A7" s="13" t="s">
        <v>8</v>
      </c>
      <c r="B7" s="13"/>
      <c r="C7" s="13"/>
      <c r="D7" s="13"/>
      <c r="E7" s="13"/>
      <c r="F7" s="13"/>
      <c r="G7" s="13"/>
      <c r="H7" s="13"/>
    </row>
    <row r="8" spans="1:8" ht="16.5">
      <c r="A8" s="13" t="s">
        <v>106</v>
      </c>
      <c r="B8" s="13"/>
      <c r="C8" s="13"/>
      <c r="D8" s="13"/>
      <c r="E8" s="13"/>
      <c r="F8" s="13"/>
      <c r="G8" s="13"/>
      <c r="H8" s="13"/>
    </row>
    <row r="9" s="3" customFormat="1" ht="15.75"/>
    <row r="10" spans="1:8" s="5" customFormat="1" ht="130.5" customHeight="1">
      <c r="A10" s="4" t="s">
        <v>0</v>
      </c>
      <c r="B10" s="4" t="s">
        <v>1</v>
      </c>
      <c r="C10" s="4" t="s">
        <v>5</v>
      </c>
      <c r="D10" s="4" t="s">
        <v>4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9" customFormat="1" ht="11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6" customFormat="1" ht="48" customHeight="1">
      <c r="A12" s="14">
        <v>1</v>
      </c>
      <c r="B12" s="17" t="s">
        <v>41</v>
      </c>
      <c r="C12" s="11"/>
      <c r="D12" s="11"/>
      <c r="E12" s="10" t="s">
        <v>13</v>
      </c>
      <c r="F12" s="8"/>
      <c r="G12" s="12">
        <v>948.3</v>
      </c>
      <c r="H12" s="11"/>
    </row>
    <row r="13" spans="1:8" ht="25.5" customHeight="1">
      <c r="A13" s="15"/>
      <c r="B13" s="18"/>
      <c r="C13" s="8"/>
      <c r="D13" s="8"/>
      <c r="E13" s="10" t="s">
        <v>39</v>
      </c>
      <c r="F13" s="8"/>
      <c r="G13" s="12">
        <v>67.9</v>
      </c>
      <c r="H13" s="8"/>
    </row>
    <row r="14" spans="1:8" ht="36.75" customHeight="1">
      <c r="A14" s="15"/>
      <c r="B14" s="18"/>
      <c r="C14" s="8"/>
      <c r="D14" s="8"/>
      <c r="E14" s="10" t="s">
        <v>14</v>
      </c>
      <c r="F14" s="8"/>
      <c r="G14" s="12">
        <v>1119.8</v>
      </c>
      <c r="H14" s="8"/>
    </row>
    <row r="15" spans="1:8" ht="12.75">
      <c r="A15" s="15"/>
      <c r="B15" s="18"/>
      <c r="C15" s="8"/>
      <c r="D15" s="8"/>
      <c r="E15" s="10" t="s">
        <v>15</v>
      </c>
      <c r="F15" s="8"/>
      <c r="G15" s="12">
        <v>62.9</v>
      </c>
      <c r="H15" s="8"/>
    </row>
    <row r="16" spans="1:8" ht="22.5" customHeight="1">
      <c r="A16" s="15"/>
      <c r="B16" s="18"/>
      <c r="C16" s="8"/>
      <c r="D16" s="8"/>
      <c r="E16" s="10" t="s">
        <v>16</v>
      </c>
      <c r="F16" s="8"/>
      <c r="G16" s="12">
        <v>163.4</v>
      </c>
      <c r="H16" s="8"/>
    </row>
    <row r="17" spans="1:8" ht="22.5" customHeight="1">
      <c r="A17" s="15"/>
      <c r="B17" s="18"/>
      <c r="C17" s="8"/>
      <c r="D17" s="8"/>
      <c r="E17" s="10" t="s">
        <v>17</v>
      </c>
      <c r="F17" s="8"/>
      <c r="G17" s="12">
        <v>6.9</v>
      </c>
      <c r="H17" s="8"/>
    </row>
    <row r="18" spans="1:8" ht="22.5" customHeight="1">
      <c r="A18" s="15"/>
      <c r="B18" s="18"/>
      <c r="C18" s="8"/>
      <c r="D18" s="8"/>
      <c r="E18" s="10" t="s">
        <v>40</v>
      </c>
      <c r="F18" s="8"/>
      <c r="G18" s="12">
        <v>424.6</v>
      </c>
      <c r="H18" s="8"/>
    </row>
    <row r="19" spans="1:8" ht="12.75">
      <c r="A19" s="15"/>
      <c r="B19" s="18"/>
      <c r="C19" s="8"/>
      <c r="D19" s="8"/>
      <c r="E19" s="10" t="s">
        <v>18</v>
      </c>
      <c r="F19" s="8"/>
      <c r="G19" s="12">
        <v>32.8</v>
      </c>
      <c r="H19" s="8"/>
    </row>
    <row r="20" spans="1:8" ht="18.75" customHeight="1">
      <c r="A20" s="15"/>
      <c r="B20" s="18"/>
      <c r="C20" s="8"/>
      <c r="D20" s="8"/>
      <c r="E20" s="10" t="s">
        <v>19</v>
      </c>
      <c r="F20" s="8"/>
      <c r="G20" s="12">
        <v>2666.8</v>
      </c>
      <c r="H20" s="8"/>
    </row>
    <row r="21" spans="1:8" ht="12.75">
      <c r="A21" s="15"/>
      <c r="B21" s="18"/>
      <c r="C21" s="8"/>
      <c r="D21" s="8"/>
      <c r="E21" s="10" t="s">
        <v>20</v>
      </c>
      <c r="F21" s="8"/>
      <c r="G21" s="12">
        <v>899.8</v>
      </c>
      <c r="H21" s="8"/>
    </row>
    <row r="22" spans="1:8" ht="12.75">
      <c r="A22" s="15"/>
      <c r="B22" s="18"/>
      <c r="C22" s="8"/>
      <c r="D22" s="8"/>
      <c r="E22" s="10" t="s">
        <v>21</v>
      </c>
      <c r="F22" s="8"/>
      <c r="G22" s="12">
        <v>16.1</v>
      </c>
      <c r="H22" s="8"/>
    </row>
    <row r="23" spans="1:8" ht="12.75">
      <c r="A23" s="15"/>
      <c r="B23" s="18"/>
      <c r="C23" s="8"/>
      <c r="D23" s="8"/>
      <c r="E23" s="10" t="s">
        <v>22</v>
      </c>
      <c r="F23" s="8"/>
      <c r="G23" s="12">
        <v>907.3</v>
      </c>
      <c r="H23" s="8"/>
    </row>
    <row r="24" spans="1:8" ht="12.75">
      <c r="A24" s="15"/>
      <c r="B24" s="18"/>
      <c r="C24" s="8"/>
      <c r="D24" s="8"/>
      <c r="E24" s="10" t="s">
        <v>23</v>
      </c>
      <c r="F24" s="8"/>
      <c r="G24" s="12">
        <v>514.7</v>
      </c>
      <c r="H24" s="8"/>
    </row>
    <row r="25" spans="1:8" ht="12.75">
      <c r="A25" s="15"/>
      <c r="B25" s="18"/>
      <c r="C25" s="8"/>
      <c r="D25" s="8"/>
      <c r="E25" s="10" t="s">
        <v>24</v>
      </c>
      <c r="F25" s="8"/>
      <c r="G25" s="12">
        <v>1020.7</v>
      </c>
      <c r="H25" s="8"/>
    </row>
    <row r="26" spans="1:8" ht="36" customHeight="1">
      <c r="A26" s="15"/>
      <c r="B26" s="18"/>
      <c r="C26" s="8"/>
      <c r="D26" s="8"/>
      <c r="E26" s="10" t="s">
        <v>25</v>
      </c>
      <c r="F26" s="8"/>
      <c r="G26" s="12">
        <v>1397</v>
      </c>
      <c r="H26" s="8"/>
    </row>
    <row r="27" spans="1:8" ht="36" customHeight="1">
      <c r="A27" s="15"/>
      <c r="B27" s="18"/>
      <c r="C27" s="8"/>
      <c r="D27" s="8"/>
      <c r="E27" s="10" t="s">
        <v>26</v>
      </c>
      <c r="F27" s="8"/>
      <c r="G27" s="12">
        <v>127.2</v>
      </c>
      <c r="H27" s="8"/>
    </row>
    <row r="28" spans="1:8" ht="36" customHeight="1">
      <c r="A28" s="15"/>
      <c r="B28" s="18"/>
      <c r="C28" s="8"/>
      <c r="D28" s="8"/>
      <c r="E28" s="10" t="s">
        <v>27</v>
      </c>
      <c r="F28" s="8"/>
      <c r="G28" s="12">
        <v>374.2</v>
      </c>
      <c r="H28" s="8"/>
    </row>
    <row r="29" spans="1:8" ht="36" customHeight="1">
      <c r="A29" s="15"/>
      <c r="B29" s="18"/>
      <c r="C29" s="8"/>
      <c r="D29" s="8"/>
      <c r="E29" s="10" t="s">
        <v>28</v>
      </c>
      <c r="F29" s="8"/>
      <c r="G29" s="12">
        <v>828.9</v>
      </c>
      <c r="H29" s="8"/>
    </row>
    <row r="30" spans="1:8" ht="30.75" customHeight="1">
      <c r="A30" s="15"/>
      <c r="B30" s="18"/>
      <c r="C30" s="8"/>
      <c r="D30" s="8"/>
      <c r="E30" s="10" t="s">
        <v>29</v>
      </c>
      <c r="F30" s="8"/>
      <c r="G30" s="12">
        <v>11.2</v>
      </c>
      <c r="H30" s="8"/>
    </row>
    <row r="31" spans="1:8" ht="30.75" customHeight="1">
      <c r="A31" s="15"/>
      <c r="B31" s="18"/>
      <c r="C31" s="8"/>
      <c r="D31" s="8"/>
      <c r="E31" s="10" t="s">
        <v>30</v>
      </c>
      <c r="F31" s="8"/>
      <c r="G31" s="12">
        <v>144.2</v>
      </c>
      <c r="H31" s="8"/>
    </row>
    <row r="32" spans="1:8" ht="12.75">
      <c r="A32" s="15"/>
      <c r="B32" s="18"/>
      <c r="C32" s="8"/>
      <c r="D32" s="8"/>
      <c r="E32" s="10" t="s">
        <v>31</v>
      </c>
      <c r="F32" s="8"/>
      <c r="G32" s="12">
        <v>0</v>
      </c>
      <c r="H32" s="8"/>
    </row>
    <row r="33" spans="1:8" ht="34.5" customHeight="1">
      <c r="A33" s="15"/>
      <c r="B33" s="18"/>
      <c r="C33" s="8"/>
      <c r="D33" s="8"/>
      <c r="E33" s="10" t="s">
        <v>32</v>
      </c>
      <c r="F33" s="8"/>
      <c r="G33" s="12">
        <v>21.8</v>
      </c>
      <c r="H33" s="8"/>
    </row>
    <row r="34" spans="1:8" ht="26.25" customHeight="1">
      <c r="A34" s="15"/>
      <c r="B34" s="18"/>
      <c r="C34" s="8"/>
      <c r="D34" s="8"/>
      <c r="E34" s="10" t="s">
        <v>33</v>
      </c>
      <c r="F34" s="8"/>
      <c r="G34" s="12">
        <v>2.6</v>
      </c>
      <c r="H34" s="8"/>
    </row>
    <row r="35" spans="1:8" ht="12.75">
      <c r="A35" s="15"/>
      <c r="B35" s="18"/>
      <c r="C35" s="8"/>
      <c r="D35" s="8"/>
      <c r="E35" s="10" t="s">
        <v>34</v>
      </c>
      <c r="F35" s="8"/>
      <c r="G35" s="12">
        <v>566.9</v>
      </c>
      <c r="H35" s="8"/>
    </row>
    <row r="36" spans="1:8" ht="12.75">
      <c r="A36" s="15"/>
      <c r="B36" s="18"/>
      <c r="C36" s="8"/>
      <c r="D36" s="8"/>
      <c r="E36" s="10" t="s">
        <v>35</v>
      </c>
      <c r="F36" s="8"/>
      <c r="G36" s="12">
        <v>61.4</v>
      </c>
      <c r="H36" s="8"/>
    </row>
    <row r="37" spans="1:8" ht="12.75">
      <c r="A37" s="15"/>
      <c r="B37" s="18"/>
      <c r="C37" s="8"/>
      <c r="D37" s="8"/>
      <c r="E37" s="10" t="s">
        <v>36</v>
      </c>
      <c r="F37" s="8"/>
      <c r="G37" s="12">
        <v>0</v>
      </c>
      <c r="H37" s="8"/>
    </row>
    <row r="38" spans="1:8" ht="21.75" customHeight="1">
      <c r="A38" s="15"/>
      <c r="B38" s="18"/>
      <c r="C38" s="8"/>
      <c r="D38" s="8"/>
      <c r="E38" s="10" t="s">
        <v>37</v>
      </c>
      <c r="F38" s="8"/>
      <c r="G38" s="12">
        <v>24.6</v>
      </c>
      <c r="H38" s="8"/>
    </row>
    <row r="39" spans="1:8" ht="21.75" customHeight="1">
      <c r="A39" s="16"/>
      <c r="B39" s="19"/>
      <c r="C39" s="8"/>
      <c r="D39" s="8"/>
      <c r="E39" s="10" t="s">
        <v>38</v>
      </c>
      <c r="F39" s="8"/>
      <c r="G39" s="12">
        <v>0</v>
      </c>
      <c r="H39" s="8"/>
    </row>
    <row r="40" spans="1:8" ht="51">
      <c r="A40" s="20">
        <f>A12+1</f>
        <v>2</v>
      </c>
      <c r="B40" s="21" t="s">
        <v>43</v>
      </c>
      <c r="C40" s="22"/>
      <c r="D40" s="22"/>
      <c r="E40" s="10" t="s">
        <v>13</v>
      </c>
      <c r="F40" s="8"/>
      <c r="G40" s="12">
        <v>205822</v>
      </c>
      <c r="H40" s="8"/>
    </row>
    <row r="41" spans="1:8" ht="12.75">
      <c r="A41" s="23"/>
      <c r="B41" s="24"/>
      <c r="C41" s="25"/>
      <c r="D41" s="25"/>
      <c r="E41" s="10" t="s">
        <v>44</v>
      </c>
      <c r="F41" s="8"/>
      <c r="G41" s="12">
        <v>79594.70022668646</v>
      </c>
      <c r="H41" s="8"/>
    </row>
    <row r="42" spans="1:8" ht="25.5">
      <c r="A42" s="23"/>
      <c r="B42" s="24"/>
      <c r="C42" s="25"/>
      <c r="D42" s="25"/>
      <c r="E42" s="10" t="s">
        <v>45</v>
      </c>
      <c r="F42" s="8"/>
      <c r="G42" s="12">
        <v>1048.462244977722</v>
      </c>
      <c r="H42" s="8"/>
    </row>
    <row r="43" spans="1:8" ht="25.5">
      <c r="A43" s="23"/>
      <c r="B43" s="24"/>
      <c r="C43" s="25"/>
      <c r="D43" s="25"/>
      <c r="E43" s="10" t="s">
        <v>14</v>
      </c>
      <c r="F43" s="8"/>
      <c r="G43" s="12">
        <v>141334.32345814118</v>
      </c>
      <c r="H43" s="8"/>
    </row>
    <row r="44" spans="1:8" ht="12.75">
      <c r="A44" s="23"/>
      <c r="B44" s="24"/>
      <c r="C44" s="25"/>
      <c r="D44" s="25"/>
      <c r="E44" s="10" t="s">
        <v>46</v>
      </c>
      <c r="F44" s="8"/>
      <c r="G44" s="12">
        <v>1102.1652466192447</v>
      </c>
      <c r="H44" s="8"/>
    </row>
    <row r="45" spans="1:8" ht="12.75">
      <c r="A45" s="23"/>
      <c r="B45" s="24"/>
      <c r="C45" s="25"/>
      <c r="D45" s="25"/>
      <c r="E45" s="10" t="s">
        <v>15</v>
      </c>
      <c r="F45" s="8"/>
      <c r="G45" s="12">
        <v>2608.4577503322125</v>
      </c>
      <c r="H45" s="8"/>
    </row>
    <row r="46" spans="1:8" ht="12.75">
      <c r="A46" s="23"/>
      <c r="B46" s="24"/>
      <c r="C46" s="25"/>
      <c r="D46" s="25"/>
      <c r="E46" s="10" t="s">
        <v>16</v>
      </c>
      <c r="F46" s="8"/>
      <c r="G46" s="12">
        <v>6686.469162823418</v>
      </c>
      <c r="H46" s="8"/>
    </row>
    <row r="47" spans="1:8" ht="12.75">
      <c r="A47" s="23"/>
      <c r="B47" s="24"/>
      <c r="C47" s="25"/>
      <c r="D47" s="25"/>
      <c r="E47" s="10" t="s">
        <v>47</v>
      </c>
      <c r="F47" s="8"/>
      <c r="G47" s="12">
        <v>0</v>
      </c>
      <c r="H47" s="8"/>
    </row>
    <row r="48" spans="1:8" ht="12.75">
      <c r="A48" s="23"/>
      <c r="B48" s="24"/>
      <c r="C48" s="25"/>
      <c r="D48" s="25"/>
      <c r="E48" s="10" t="s">
        <v>48</v>
      </c>
      <c r="F48" s="8"/>
      <c r="G48" s="12">
        <v>171496.9123739545</v>
      </c>
      <c r="H48" s="8"/>
    </row>
    <row r="49" spans="1:8" ht="12.75">
      <c r="A49" s="23"/>
      <c r="B49" s="24"/>
      <c r="C49" s="25"/>
      <c r="D49" s="25"/>
      <c r="E49" s="10" t="s">
        <v>18</v>
      </c>
      <c r="F49" s="8"/>
      <c r="G49" s="12">
        <v>0</v>
      </c>
      <c r="H49" s="8"/>
    </row>
    <row r="50" spans="1:8" ht="12.75">
      <c r="A50" s="23"/>
      <c r="B50" s="24"/>
      <c r="C50" s="25"/>
      <c r="D50" s="25"/>
      <c r="E50" s="10" t="s">
        <v>19</v>
      </c>
      <c r="F50" s="8"/>
      <c r="G50" s="12">
        <v>96770.10865316968</v>
      </c>
      <c r="H50" s="8"/>
    </row>
    <row r="51" spans="1:8" ht="12.75">
      <c r="A51" s="23"/>
      <c r="B51" s="24"/>
      <c r="C51" s="25"/>
      <c r="D51" s="25"/>
      <c r="E51" s="10" t="s">
        <v>20</v>
      </c>
      <c r="F51" s="8"/>
      <c r="G51" s="12">
        <v>12895.333385445163</v>
      </c>
      <c r="H51" s="8"/>
    </row>
    <row r="52" spans="1:8" ht="12.75">
      <c r="A52" s="23"/>
      <c r="B52" s="24"/>
      <c r="C52" s="25"/>
      <c r="D52" s="25"/>
      <c r="E52" s="10" t="s">
        <v>22</v>
      </c>
      <c r="F52" s="8"/>
      <c r="G52" s="12">
        <v>40008.59845227859</v>
      </c>
      <c r="H52" s="8"/>
    </row>
    <row r="53" spans="1:8" ht="12.75">
      <c r="A53" s="23"/>
      <c r="B53" s="24"/>
      <c r="C53" s="25"/>
      <c r="D53" s="25"/>
      <c r="E53" s="10" t="s">
        <v>49</v>
      </c>
      <c r="F53" s="8"/>
      <c r="G53" s="12">
        <v>8266.239349644336</v>
      </c>
      <c r="H53" s="8"/>
    </row>
    <row r="54" spans="1:8" ht="12.75">
      <c r="A54" s="23"/>
      <c r="B54" s="24"/>
      <c r="C54" s="25"/>
      <c r="D54" s="25"/>
      <c r="E54" s="10" t="s">
        <v>50</v>
      </c>
      <c r="F54" s="8"/>
      <c r="G54" s="12">
        <v>1928.7891815836786</v>
      </c>
      <c r="H54" s="8"/>
    </row>
    <row r="55" spans="1:8" ht="12.75">
      <c r="A55" s="23"/>
      <c r="B55" s="24"/>
      <c r="C55" s="25"/>
      <c r="D55" s="25"/>
      <c r="E55" s="10" t="s">
        <v>24</v>
      </c>
      <c r="F55" s="8"/>
      <c r="G55" s="12">
        <v>69289.45517079653</v>
      </c>
      <c r="H55" s="8"/>
    </row>
    <row r="56" spans="1:8" ht="25.5">
      <c r="A56" s="23"/>
      <c r="B56" s="24"/>
      <c r="C56" s="25"/>
      <c r="D56" s="25"/>
      <c r="E56" s="10" t="s">
        <v>25</v>
      </c>
      <c r="F56" s="8"/>
      <c r="G56" s="12">
        <v>0</v>
      </c>
      <c r="H56" s="8"/>
    </row>
    <row r="57" spans="1:8" ht="25.5">
      <c r="A57" s="23"/>
      <c r="B57" s="24"/>
      <c r="C57" s="25"/>
      <c r="D57" s="25"/>
      <c r="E57" s="10" t="s">
        <v>28</v>
      </c>
      <c r="F57" s="8"/>
      <c r="G57" s="12">
        <v>2424.763542562339</v>
      </c>
      <c r="H57" s="8"/>
    </row>
    <row r="58" spans="1:8" ht="25.5">
      <c r="A58" s="23"/>
      <c r="B58" s="24"/>
      <c r="C58" s="25"/>
      <c r="D58" s="25"/>
      <c r="E58" s="10" t="s">
        <v>29</v>
      </c>
      <c r="F58" s="8"/>
      <c r="G58" s="12">
        <v>0</v>
      </c>
      <c r="H58" s="8"/>
    </row>
    <row r="59" spans="1:8" ht="25.5">
      <c r="A59" s="23"/>
      <c r="B59" s="24"/>
      <c r="C59" s="25"/>
      <c r="D59" s="25"/>
      <c r="E59" s="10" t="s">
        <v>30</v>
      </c>
      <c r="F59" s="8"/>
      <c r="G59" s="12">
        <v>44031.50160243883</v>
      </c>
      <c r="H59" s="8"/>
    </row>
    <row r="60" spans="1:8" ht="12.75">
      <c r="A60" s="23"/>
      <c r="B60" s="24"/>
      <c r="C60" s="25"/>
      <c r="D60" s="25"/>
      <c r="E60" s="10" t="s">
        <v>51</v>
      </c>
      <c r="F60" s="8"/>
      <c r="G60" s="12">
        <v>0</v>
      </c>
      <c r="H60" s="8"/>
    </row>
    <row r="61" spans="1:8" ht="12.75">
      <c r="A61" s="23"/>
      <c r="B61" s="24"/>
      <c r="C61" s="25"/>
      <c r="D61" s="25"/>
      <c r="E61" s="10" t="s">
        <v>35</v>
      </c>
      <c r="F61" s="8"/>
      <c r="G61" s="12">
        <v>385.7578363167357</v>
      </c>
      <c r="H61" s="8"/>
    </row>
    <row r="62" spans="1:8" ht="12.75">
      <c r="A62" s="23"/>
      <c r="B62" s="24"/>
      <c r="C62" s="25"/>
      <c r="D62" s="25"/>
      <c r="E62" s="10" t="s">
        <v>52</v>
      </c>
      <c r="F62" s="8"/>
      <c r="G62" s="12">
        <v>0</v>
      </c>
      <c r="H62" s="8"/>
    </row>
    <row r="63" spans="1:8" ht="12.75">
      <c r="A63" s="26"/>
      <c r="B63" s="27"/>
      <c r="C63" s="28"/>
      <c r="D63" s="28"/>
      <c r="E63" s="10" t="s">
        <v>53</v>
      </c>
      <c r="F63" s="8"/>
      <c r="G63" s="12">
        <v>144530.60267333698</v>
      </c>
      <c r="H63" s="8"/>
    </row>
    <row r="64" spans="1:8" ht="51">
      <c r="A64" s="20">
        <v>3</v>
      </c>
      <c r="B64" s="21" t="s">
        <v>54</v>
      </c>
      <c r="C64" s="22"/>
      <c r="D64" s="22"/>
      <c r="E64" s="10" t="s">
        <v>13</v>
      </c>
      <c r="F64" s="8"/>
      <c r="G64" s="12">
        <v>244168.52966466034</v>
      </c>
      <c r="H64" s="8"/>
    </row>
    <row r="65" spans="1:8" ht="12.75">
      <c r="A65" s="23"/>
      <c r="B65" s="24"/>
      <c r="C65" s="25"/>
      <c r="D65" s="25"/>
      <c r="E65" s="10" t="s">
        <v>44</v>
      </c>
      <c r="F65" s="8"/>
      <c r="G65" s="12">
        <v>142508.3834909716</v>
      </c>
      <c r="H65" s="8"/>
    </row>
    <row r="66" spans="1:8" ht="25.5">
      <c r="A66" s="23"/>
      <c r="B66" s="24"/>
      <c r="C66" s="25"/>
      <c r="D66" s="25"/>
      <c r="E66" s="10" t="s">
        <v>45</v>
      </c>
      <c r="F66" s="8"/>
      <c r="G66" s="12">
        <v>1877.1935726569218</v>
      </c>
      <c r="H66" s="8"/>
    </row>
    <row r="67" spans="1:8" ht="25.5">
      <c r="A67" s="23"/>
      <c r="B67" s="24"/>
      <c r="C67" s="25"/>
      <c r="D67" s="25"/>
      <c r="E67" s="10" t="s">
        <v>14</v>
      </c>
      <c r="F67" s="8"/>
      <c r="G67" s="12">
        <v>330454.7222699914</v>
      </c>
      <c r="H67" s="8"/>
    </row>
    <row r="68" spans="1:8" ht="12.75">
      <c r="A68" s="23"/>
      <c r="B68" s="24"/>
      <c r="C68" s="25"/>
      <c r="D68" s="25"/>
      <c r="E68" s="10" t="s">
        <v>46</v>
      </c>
      <c r="F68" s="8"/>
      <c r="G68" s="12">
        <v>1973.3447979363714</v>
      </c>
      <c r="H68" s="8"/>
    </row>
    <row r="69" spans="1:8" ht="12.75">
      <c r="A69" s="23"/>
      <c r="B69" s="24"/>
      <c r="C69" s="25"/>
      <c r="D69" s="25"/>
      <c r="E69" s="10" t="s">
        <v>15</v>
      </c>
      <c r="F69" s="8"/>
      <c r="G69" s="12">
        <v>4670.249355116079</v>
      </c>
      <c r="H69" s="8"/>
    </row>
    <row r="70" spans="1:8" ht="12.75">
      <c r="A70" s="23"/>
      <c r="B70" s="24"/>
      <c r="C70" s="25"/>
      <c r="D70" s="25"/>
      <c r="E70" s="10" t="s">
        <v>16</v>
      </c>
      <c r="F70" s="8"/>
      <c r="G70" s="12">
        <v>11971.625107480651</v>
      </c>
      <c r="H70" s="8"/>
    </row>
    <row r="71" spans="1:8" ht="12.75">
      <c r="A71" s="23"/>
      <c r="B71" s="24"/>
      <c r="C71" s="25"/>
      <c r="D71" s="25"/>
      <c r="E71" s="10" t="s">
        <v>47</v>
      </c>
      <c r="F71" s="8"/>
      <c r="G71" s="12">
        <v>0</v>
      </c>
      <c r="H71" s="8"/>
    </row>
    <row r="72" spans="1:8" ht="12.75">
      <c r="A72" s="23"/>
      <c r="B72" s="24"/>
      <c r="C72" s="25"/>
      <c r="D72" s="25"/>
      <c r="E72" s="10" t="s">
        <v>48</v>
      </c>
      <c r="F72" s="8"/>
      <c r="G72" s="12">
        <v>307052.45055889944</v>
      </c>
      <c r="H72" s="8"/>
    </row>
    <row r="73" spans="1:8" ht="12.75">
      <c r="A73" s="23"/>
      <c r="B73" s="24"/>
      <c r="C73" s="25"/>
      <c r="D73" s="25"/>
      <c r="E73" s="10" t="s">
        <v>18</v>
      </c>
      <c r="F73" s="8"/>
      <c r="G73" s="12">
        <v>0</v>
      </c>
      <c r="H73" s="8"/>
    </row>
    <row r="74" spans="1:8" ht="12.75">
      <c r="A74" s="23"/>
      <c r="B74" s="24"/>
      <c r="C74" s="25"/>
      <c r="D74" s="25"/>
      <c r="E74" s="10" t="s">
        <v>19</v>
      </c>
      <c r="F74" s="8"/>
      <c r="G74" s="12">
        <v>173259.6732588134</v>
      </c>
      <c r="H74" s="8"/>
    </row>
    <row r="75" spans="1:8" ht="12.75">
      <c r="A75" s="23"/>
      <c r="B75" s="24"/>
      <c r="C75" s="25"/>
      <c r="D75" s="25"/>
      <c r="E75" s="10" t="s">
        <v>20</v>
      </c>
      <c r="F75" s="8"/>
      <c r="G75" s="12">
        <v>23088.134135855544</v>
      </c>
      <c r="H75" s="8"/>
    </row>
    <row r="76" spans="1:8" ht="12.75">
      <c r="A76" s="23"/>
      <c r="B76" s="24"/>
      <c r="C76" s="25"/>
      <c r="D76" s="25"/>
      <c r="E76" s="10" t="s">
        <v>22</v>
      </c>
      <c r="F76" s="8"/>
      <c r="G76" s="12">
        <v>71632.41616509028</v>
      </c>
      <c r="H76" s="8"/>
    </row>
    <row r="77" spans="1:8" ht="12.75">
      <c r="A77" s="23"/>
      <c r="B77" s="24"/>
      <c r="C77" s="25"/>
      <c r="D77" s="25"/>
      <c r="E77" s="10" t="s">
        <v>49</v>
      </c>
      <c r="F77" s="8"/>
      <c r="G77" s="12">
        <v>14800.085984522786</v>
      </c>
      <c r="H77" s="8"/>
    </row>
    <row r="78" spans="1:8" ht="12.75">
      <c r="A78" s="23"/>
      <c r="B78" s="24"/>
      <c r="C78" s="25"/>
      <c r="D78" s="25"/>
      <c r="E78" s="10" t="s">
        <v>50</v>
      </c>
      <c r="F78" s="8"/>
      <c r="G78" s="12">
        <v>3453.3533963886503</v>
      </c>
      <c r="H78" s="8"/>
    </row>
    <row r="79" spans="1:8" ht="12.75">
      <c r="A79" s="23"/>
      <c r="B79" s="24"/>
      <c r="C79" s="25"/>
      <c r="D79" s="25"/>
      <c r="E79" s="10" t="s">
        <v>24</v>
      </c>
      <c r="F79" s="8"/>
      <c r="G79" s="12">
        <v>124057.60963026655</v>
      </c>
      <c r="H79" s="8"/>
    </row>
    <row r="80" spans="1:8" ht="25.5">
      <c r="A80" s="23"/>
      <c r="B80" s="24"/>
      <c r="C80" s="25"/>
      <c r="D80" s="25"/>
      <c r="E80" s="10" t="s">
        <v>25</v>
      </c>
      <c r="F80" s="8"/>
      <c r="G80" s="12">
        <v>0</v>
      </c>
      <c r="H80" s="8"/>
    </row>
    <row r="81" spans="1:8" ht="25.5">
      <c r="A81" s="23"/>
      <c r="B81" s="24"/>
      <c r="C81" s="25"/>
      <c r="D81" s="25"/>
      <c r="E81" s="10" t="s">
        <v>28</v>
      </c>
      <c r="F81" s="8"/>
      <c r="G81" s="12">
        <v>4341.358555460018</v>
      </c>
      <c r="H81" s="8"/>
    </row>
    <row r="82" spans="1:8" ht="25.5">
      <c r="A82" s="23"/>
      <c r="B82" s="24"/>
      <c r="C82" s="25"/>
      <c r="D82" s="25"/>
      <c r="E82" s="10" t="s">
        <v>29</v>
      </c>
      <c r="F82" s="8"/>
      <c r="G82" s="12">
        <v>0</v>
      </c>
      <c r="H82" s="8"/>
    </row>
    <row r="83" spans="1:8" ht="25.5">
      <c r="A83" s="23"/>
      <c r="B83" s="24"/>
      <c r="C83" s="25"/>
      <c r="D83" s="25"/>
      <c r="E83" s="10" t="s">
        <v>30</v>
      </c>
      <c r="F83" s="8"/>
      <c r="G83" s="12">
        <v>78835.12467755804</v>
      </c>
      <c r="H83" s="8"/>
    </row>
    <row r="84" spans="1:8" ht="12.75">
      <c r="A84" s="23"/>
      <c r="B84" s="24"/>
      <c r="C84" s="25"/>
      <c r="D84" s="25"/>
      <c r="E84" s="10" t="s">
        <v>51</v>
      </c>
      <c r="F84" s="8"/>
      <c r="G84" s="12">
        <v>0</v>
      </c>
      <c r="H84" s="8"/>
    </row>
    <row r="85" spans="1:8" ht="12.75">
      <c r="A85" s="23"/>
      <c r="B85" s="24"/>
      <c r="C85" s="25"/>
      <c r="D85" s="25"/>
      <c r="E85" s="10" t="s">
        <v>35</v>
      </c>
      <c r="F85" s="8"/>
      <c r="G85" s="12">
        <v>690.67067927773</v>
      </c>
      <c r="H85" s="8"/>
    </row>
    <row r="86" spans="1:8" ht="12.75">
      <c r="A86" s="23"/>
      <c r="B86" s="24"/>
      <c r="C86" s="25"/>
      <c r="D86" s="25"/>
      <c r="E86" s="10" t="s">
        <v>52</v>
      </c>
      <c r="F86" s="8"/>
      <c r="G86" s="12">
        <v>0</v>
      </c>
      <c r="H86" s="8"/>
    </row>
    <row r="87" spans="1:8" ht="12.75">
      <c r="A87" s="26"/>
      <c r="B87" s="27"/>
      <c r="C87" s="28"/>
      <c r="D87" s="28"/>
      <c r="E87" s="10" t="s">
        <v>53</v>
      </c>
      <c r="F87" s="8"/>
      <c r="G87" s="12">
        <v>258771.2811693895</v>
      </c>
      <c r="H87" s="8"/>
    </row>
    <row r="88" spans="1:8" ht="51">
      <c r="A88" s="20">
        <v>4</v>
      </c>
      <c r="B88" s="21" t="s">
        <v>79</v>
      </c>
      <c r="C88" s="29" t="s">
        <v>55</v>
      </c>
      <c r="D88" s="29" t="s">
        <v>56</v>
      </c>
      <c r="E88" s="10" t="s">
        <v>13</v>
      </c>
      <c r="F88" s="8"/>
      <c r="G88" s="12">
        <v>87627.921519581</v>
      </c>
      <c r="H88" s="8"/>
    </row>
    <row r="89" spans="1:8" ht="12.75">
      <c r="A89" s="23"/>
      <c r="B89" s="24"/>
      <c r="C89" s="30"/>
      <c r="D89" s="30"/>
      <c r="E89" s="10" t="s">
        <v>44</v>
      </c>
      <c r="F89" s="8"/>
      <c r="G89" s="12">
        <v>51143.828656296406</v>
      </c>
      <c r="H89" s="8"/>
    </row>
    <row r="90" spans="1:8" ht="25.5">
      <c r="A90" s="23"/>
      <c r="B90" s="24"/>
      <c r="C90" s="30"/>
      <c r="D90" s="30"/>
      <c r="E90" s="10" t="s">
        <v>45</v>
      </c>
      <c r="F90" s="8"/>
      <c r="G90" s="12">
        <v>673.6927616665363</v>
      </c>
      <c r="H90" s="8"/>
    </row>
    <row r="91" spans="1:8" ht="25.5">
      <c r="A91" s="23"/>
      <c r="B91" s="24"/>
      <c r="C91" s="30"/>
      <c r="D91" s="30"/>
      <c r="E91" s="10" t="s">
        <v>14</v>
      </c>
      <c r="F91" s="8"/>
      <c r="G91" s="12">
        <v>90814.82060501837</v>
      </c>
      <c r="H91" s="8"/>
    </row>
    <row r="92" spans="1:8" ht="12.75">
      <c r="A92" s="23"/>
      <c r="B92" s="24"/>
      <c r="C92" s="30"/>
      <c r="D92" s="30"/>
      <c r="E92" s="10" t="s">
        <v>46</v>
      </c>
      <c r="F92" s="8"/>
      <c r="G92" s="12">
        <v>708.1997967638551</v>
      </c>
      <c r="H92" s="8"/>
    </row>
    <row r="93" spans="1:8" ht="12.75">
      <c r="A93" s="23"/>
      <c r="B93" s="24"/>
      <c r="C93" s="30"/>
      <c r="D93" s="30"/>
      <c r="E93" s="10" t="s">
        <v>15</v>
      </c>
      <c r="F93" s="8"/>
      <c r="G93" s="12">
        <v>1676.072852341124</v>
      </c>
      <c r="H93" s="8"/>
    </row>
    <row r="94" spans="1:8" ht="12.75">
      <c r="A94" s="23"/>
      <c r="B94" s="24"/>
      <c r="C94" s="30"/>
      <c r="D94" s="30"/>
      <c r="E94" s="10" t="s">
        <v>16</v>
      </c>
      <c r="F94" s="8"/>
      <c r="G94" s="12">
        <v>4296.412100367388</v>
      </c>
      <c r="H94" s="8"/>
    </row>
    <row r="95" spans="1:8" ht="12.75">
      <c r="A95" s="23"/>
      <c r="B95" s="24"/>
      <c r="C95" s="30"/>
      <c r="D95" s="30"/>
      <c r="E95" s="10" t="s">
        <v>47</v>
      </c>
      <c r="F95" s="8"/>
      <c r="G95" s="12">
        <v>0</v>
      </c>
      <c r="H95" s="8"/>
    </row>
    <row r="96" spans="1:8" ht="12.75">
      <c r="A96" s="23"/>
      <c r="B96" s="24"/>
      <c r="C96" s="30"/>
      <c r="D96" s="30"/>
      <c r="E96" s="10" t="s">
        <v>48</v>
      </c>
      <c r="F96" s="8"/>
      <c r="G96" s="12">
        <v>110195.88837645587</v>
      </c>
      <c r="H96" s="8"/>
    </row>
    <row r="97" spans="1:8" ht="12.75">
      <c r="A97" s="23"/>
      <c r="B97" s="24"/>
      <c r="C97" s="30"/>
      <c r="D97" s="30"/>
      <c r="E97" s="10" t="s">
        <v>18</v>
      </c>
      <c r="F97" s="8"/>
      <c r="G97" s="12">
        <v>0</v>
      </c>
      <c r="H97" s="8"/>
    </row>
    <row r="98" spans="1:8" ht="12.75">
      <c r="A98" s="23"/>
      <c r="B98" s="24"/>
      <c r="C98" s="30"/>
      <c r="D98" s="30"/>
      <c r="E98" s="10" t="s">
        <v>19</v>
      </c>
      <c r="F98" s="8"/>
      <c r="G98" s="12">
        <v>62179.942155866476</v>
      </c>
      <c r="H98" s="8"/>
    </row>
    <row r="99" spans="1:8" ht="12.75">
      <c r="A99" s="23"/>
      <c r="B99" s="24"/>
      <c r="C99" s="30"/>
      <c r="D99" s="30"/>
      <c r="E99" s="10" t="s">
        <v>20</v>
      </c>
      <c r="F99" s="8"/>
      <c r="G99" s="12">
        <v>8285.937622137106</v>
      </c>
      <c r="H99" s="8"/>
    </row>
    <row r="100" spans="1:8" ht="12.75">
      <c r="A100" s="23"/>
      <c r="B100" s="24"/>
      <c r="C100" s="30"/>
      <c r="D100" s="30"/>
      <c r="E100" s="10" t="s">
        <v>22</v>
      </c>
      <c r="F100" s="8"/>
      <c r="G100" s="12">
        <v>25707.652622527938</v>
      </c>
      <c r="H100" s="8"/>
    </row>
    <row r="101" spans="1:8" ht="12.75">
      <c r="A101" s="23"/>
      <c r="B101" s="24"/>
      <c r="C101" s="30"/>
      <c r="D101" s="30"/>
      <c r="E101" s="10" t="s">
        <v>49</v>
      </c>
      <c r="F101" s="8"/>
      <c r="G101" s="12">
        <v>5311.498475728914</v>
      </c>
      <c r="H101" s="8"/>
    </row>
    <row r="102" spans="1:8" ht="12.75">
      <c r="A102" s="23"/>
      <c r="B102" s="24"/>
      <c r="C102" s="30"/>
      <c r="D102" s="30"/>
      <c r="E102" s="10" t="s">
        <v>50</v>
      </c>
      <c r="F102" s="8"/>
      <c r="G102" s="12">
        <v>1239.3496443367465</v>
      </c>
      <c r="H102" s="8"/>
    </row>
    <row r="103" spans="1:8" ht="12.75">
      <c r="A103" s="23"/>
      <c r="B103" s="24"/>
      <c r="C103" s="30"/>
      <c r="D103" s="30"/>
      <c r="E103" s="10" t="s">
        <v>24</v>
      </c>
      <c r="F103" s="8"/>
      <c r="G103" s="12">
        <v>44522.160556554365</v>
      </c>
      <c r="H103" s="8"/>
    </row>
    <row r="104" spans="1:8" ht="25.5">
      <c r="A104" s="23"/>
      <c r="B104" s="24"/>
      <c r="C104" s="30"/>
      <c r="D104" s="30"/>
      <c r="E104" s="10" t="s">
        <v>25</v>
      </c>
      <c r="F104" s="8"/>
      <c r="G104" s="12">
        <v>0</v>
      </c>
      <c r="H104" s="8"/>
    </row>
    <row r="105" spans="1:8" ht="25.5">
      <c r="A105" s="23"/>
      <c r="B105" s="24"/>
      <c r="C105" s="30"/>
      <c r="D105" s="30"/>
      <c r="E105" s="10" t="s">
        <v>28</v>
      </c>
      <c r="F105" s="8"/>
      <c r="G105" s="12">
        <v>1558.0395528804813</v>
      </c>
      <c r="H105" s="8"/>
    </row>
    <row r="106" spans="1:8" ht="25.5">
      <c r="A106" s="23"/>
      <c r="B106" s="24"/>
      <c r="C106" s="30"/>
      <c r="D106" s="30"/>
      <c r="E106" s="10" t="s">
        <v>29</v>
      </c>
      <c r="F106" s="8"/>
      <c r="G106" s="12">
        <v>0</v>
      </c>
      <c r="H106" s="8"/>
    </row>
    <row r="107" spans="1:8" ht="25.5">
      <c r="A107" s="23"/>
      <c r="B107" s="24"/>
      <c r="C107" s="30"/>
      <c r="D107" s="30"/>
      <c r="E107" s="10" t="s">
        <v>30</v>
      </c>
      <c r="F107" s="8"/>
      <c r="G107" s="12">
        <v>28292.581880716014</v>
      </c>
      <c r="H107" s="8"/>
    </row>
    <row r="108" spans="1:8" ht="12.75">
      <c r="A108" s="23"/>
      <c r="B108" s="24"/>
      <c r="C108" s="30"/>
      <c r="D108" s="30"/>
      <c r="E108" s="10" t="s">
        <v>51</v>
      </c>
      <c r="F108" s="8"/>
      <c r="G108" s="12">
        <v>0</v>
      </c>
      <c r="H108" s="8"/>
    </row>
    <row r="109" spans="1:8" ht="12.75">
      <c r="A109" s="23"/>
      <c r="B109" s="24"/>
      <c r="C109" s="30"/>
      <c r="D109" s="30"/>
      <c r="E109" s="10" t="s">
        <v>35</v>
      </c>
      <c r="F109" s="8"/>
      <c r="G109" s="12">
        <v>247.8699288673493</v>
      </c>
      <c r="H109" s="8"/>
    </row>
    <row r="110" spans="1:8" ht="12.75">
      <c r="A110" s="23"/>
      <c r="B110" s="24"/>
      <c r="C110" s="30"/>
      <c r="D110" s="30"/>
      <c r="E110" s="10" t="s">
        <v>52</v>
      </c>
      <c r="F110" s="8"/>
      <c r="G110" s="12">
        <v>0</v>
      </c>
      <c r="H110" s="8"/>
    </row>
    <row r="111" spans="1:8" ht="12.75">
      <c r="A111" s="26"/>
      <c r="B111" s="27"/>
      <c r="C111" s="31"/>
      <c r="D111" s="31"/>
      <c r="E111" s="10" t="s">
        <v>53</v>
      </c>
      <c r="F111" s="8"/>
      <c r="G111" s="12">
        <v>92868.60001563352</v>
      </c>
      <c r="H111" s="8"/>
    </row>
    <row r="112" spans="1:8" ht="51">
      <c r="A112" s="20">
        <v>5</v>
      </c>
      <c r="B112" s="21" t="s">
        <v>80</v>
      </c>
      <c r="C112" s="29" t="s">
        <v>57</v>
      </c>
      <c r="D112" s="29" t="s">
        <v>58</v>
      </c>
      <c r="E112" s="10" t="s">
        <v>13</v>
      </c>
      <c r="F112" s="8"/>
      <c r="G112" s="12">
        <v>742.8062221527397</v>
      </c>
      <c r="H112" s="8"/>
    </row>
    <row r="113" spans="1:8" ht="12.75">
      <c r="A113" s="23"/>
      <c r="B113" s="24"/>
      <c r="C113" s="30"/>
      <c r="D113" s="30"/>
      <c r="E113" s="10" t="s">
        <v>44</v>
      </c>
      <c r="F113" s="8"/>
      <c r="G113" s="12">
        <v>433.5370905964199</v>
      </c>
      <c r="H113" s="8"/>
    </row>
    <row r="114" spans="1:8" ht="25.5">
      <c r="A114" s="23"/>
      <c r="B114" s="24"/>
      <c r="C114" s="30"/>
      <c r="D114" s="30"/>
      <c r="E114" s="10" t="s">
        <v>45</v>
      </c>
      <c r="F114" s="8"/>
      <c r="G114" s="12">
        <v>5.710773079027593</v>
      </c>
      <c r="H114" s="8"/>
    </row>
    <row r="115" spans="1:8" ht="25.5">
      <c r="A115" s="23"/>
      <c r="B115" s="24"/>
      <c r="C115" s="30"/>
      <c r="D115" s="30"/>
      <c r="E115" s="10" t="s">
        <v>14</v>
      </c>
      <c r="F115" s="8"/>
      <c r="G115" s="12">
        <v>769.8209958571093</v>
      </c>
      <c r="H115" s="8"/>
    </row>
    <row r="116" spans="1:8" ht="12.75">
      <c r="A116" s="23"/>
      <c r="B116" s="24"/>
      <c r="C116" s="30"/>
      <c r="D116" s="30"/>
      <c r="E116" s="10" t="s">
        <v>46</v>
      </c>
      <c r="F116" s="8"/>
      <c r="G116" s="12">
        <v>6.003283045415461</v>
      </c>
      <c r="H116" s="8"/>
    </row>
    <row r="117" spans="1:8" ht="12.75">
      <c r="A117" s="23"/>
      <c r="B117" s="24"/>
      <c r="C117" s="30"/>
      <c r="D117" s="30"/>
      <c r="E117" s="10" t="s">
        <v>15</v>
      </c>
      <c r="F117" s="8"/>
      <c r="G117" s="12">
        <v>14.207769874149925</v>
      </c>
      <c r="H117" s="8"/>
    </row>
    <row r="118" spans="1:8" ht="12.75">
      <c r="A118" s="23"/>
      <c r="B118" s="24"/>
      <c r="C118" s="30"/>
      <c r="D118" s="30"/>
      <c r="E118" s="10" t="s">
        <v>16</v>
      </c>
      <c r="F118" s="8"/>
      <c r="G118" s="12">
        <v>36.41991714218713</v>
      </c>
      <c r="H118" s="8"/>
    </row>
    <row r="119" spans="1:8" ht="12.75">
      <c r="A119" s="23"/>
      <c r="B119" s="24"/>
      <c r="C119" s="30"/>
      <c r="D119" s="30"/>
      <c r="E119" s="10" t="s">
        <v>47</v>
      </c>
      <c r="F119" s="8"/>
      <c r="G119" s="12">
        <v>0</v>
      </c>
      <c r="H119" s="8"/>
    </row>
    <row r="120" spans="1:8" ht="12.75">
      <c r="A120" s="23"/>
      <c r="B120" s="24"/>
      <c r="C120" s="30"/>
      <c r="D120" s="30"/>
      <c r="E120" s="10" t="s">
        <v>48</v>
      </c>
      <c r="F120" s="8"/>
      <c r="G120" s="12">
        <v>934.1108418666458</v>
      </c>
      <c r="H120" s="8"/>
    </row>
    <row r="121" spans="1:8" ht="12.75">
      <c r="A121" s="23"/>
      <c r="B121" s="24"/>
      <c r="C121" s="30"/>
      <c r="D121" s="30"/>
      <c r="E121" s="10" t="s">
        <v>18</v>
      </c>
      <c r="F121" s="8"/>
      <c r="G121" s="12">
        <v>0</v>
      </c>
      <c r="H121" s="8"/>
    </row>
    <row r="122" spans="1:8" ht="12.75">
      <c r="A122" s="23"/>
      <c r="B122" s="24"/>
      <c r="C122" s="30"/>
      <c r="D122" s="30"/>
      <c r="E122" s="10" t="s">
        <v>19</v>
      </c>
      <c r="F122" s="8"/>
      <c r="G122" s="12">
        <v>527.0882513874774</v>
      </c>
      <c r="H122" s="8"/>
    </row>
    <row r="123" spans="1:8" ht="12.75">
      <c r="A123" s="23"/>
      <c r="B123" s="24"/>
      <c r="C123" s="30"/>
      <c r="D123" s="30"/>
      <c r="E123" s="10" t="s">
        <v>20</v>
      </c>
      <c r="F123" s="8"/>
      <c r="G123" s="12">
        <v>70.23841163136089</v>
      </c>
      <c r="H123" s="8"/>
    </row>
    <row r="124" spans="1:8" ht="12.75">
      <c r="A124" s="23"/>
      <c r="B124" s="24"/>
      <c r="C124" s="30"/>
      <c r="D124" s="30"/>
      <c r="E124" s="10" t="s">
        <v>22</v>
      </c>
      <c r="F124" s="8"/>
      <c r="G124" s="12">
        <v>217.91917454858125</v>
      </c>
      <c r="H124" s="8"/>
    </row>
    <row r="125" spans="1:8" ht="12.75">
      <c r="A125" s="23"/>
      <c r="B125" s="24"/>
      <c r="C125" s="30"/>
      <c r="D125" s="30"/>
      <c r="E125" s="10" t="s">
        <v>49</v>
      </c>
      <c r="F125" s="8"/>
      <c r="G125" s="12">
        <v>45.02462284061596</v>
      </c>
      <c r="H125" s="8"/>
    </row>
    <row r="126" spans="1:8" ht="12.75">
      <c r="A126" s="23"/>
      <c r="B126" s="24"/>
      <c r="C126" s="30"/>
      <c r="D126" s="30"/>
      <c r="E126" s="10" t="s">
        <v>50</v>
      </c>
      <c r="F126" s="8"/>
      <c r="G126" s="12">
        <v>10.505745329477058</v>
      </c>
      <c r="H126" s="8"/>
    </row>
    <row r="127" spans="1:8" ht="12.75">
      <c r="A127" s="23"/>
      <c r="B127" s="24"/>
      <c r="C127" s="30"/>
      <c r="D127" s="30"/>
      <c r="E127" s="10" t="s">
        <v>24</v>
      </c>
      <c r="F127" s="8"/>
      <c r="G127" s="12">
        <v>377.4063941217853</v>
      </c>
      <c r="H127" s="8"/>
    </row>
    <row r="128" spans="1:8" ht="25.5">
      <c r="A128" s="23"/>
      <c r="B128" s="24"/>
      <c r="C128" s="30"/>
      <c r="D128" s="30"/>
      <c r="E128" s="10" t="s">
        <v>25</v>
      </c>
      <c r="F128" s="8"/>
      <c r="G128" s="12">
        <v>0</v>
      </c>
      <c r="H128" s="8"/>
    </row>
    <row r="129" spans="1:8" ht="25.5">
      <c r="A129" s="23"/>
      <c r="B129" s="24"/>
      <c r="C129" s="30"/>
      <c r="D129" s="30"/>
      <c r="E129" s="10" t="s">
        <v>28</v>
      </c>
      <c r="F129" s="8"/>
      <c r="G129" s="12">
        <v>13.207222699914016</v>
      </c>
      <c r="H129" s="8"/>
    </row>
    <row r="130" spans="1:8" ht="25.5">
      <c r="A130" s="23"/>
      <c r="B130" s="24"/>
      <c r="C130" s="30"/>
      <c r="D130" s="30"/>
      <c r="E130" s="10" t="s">
        <v>29</v>
      </c>
      <c r="F130" s="8"/>
      <c r="G130" s="12">
        <v>0</v>
      </c>
      <c r="H130" s="8"/>
    </row>
    <row r="131" spans="1:8" ht="25.5">
      <c r="A131" s="23"/>
      <c r="B131" s="24"/>
      <c r="C131" s="30"/>
      <c r="D131" s="30"/>
      <c r="E131" s="10" t="s">
        <v>30</v>
      </c>
      <c r="F131" s="8"/>
      <c r="G131" s="12">
        <v>239.8311576643477</v>
      </c>
      <c r="H131" s="8"/>
    </row>
    <row r="132" spans="1:8" ht="12.75">
      <c r="A132" s="23"/>
      <c r="B132" s="24"/>
      <c r="C132" s="30"/>
      <c r="D132" s="30"/>
      <c r="E132" s="10" t="s">
        <v>51</v>
      </c>
      <c r="F132" s="8"/>
      <c r="G132" s="12">
        <v>0</v>
      </c>
      <c r="H132" s="8"/>
    </row>
    <row r="133" spans="1:8" ht="12.75">
      <c r="A133" s="23"/>
      <c r="B133" s="24"/>
      <c r="C133" s="30"/>
      <c r="D133" s="30"/>
      <c r="E133" s="10" t="s">
        <v>35</v>
      </c>
      <c r="F133" s="8"/>
      <c r="G133" s="12">
        <v>2.1011490658954113</v>
      </c>
      <c r="H133" s="8"/>
    </row>
    <row r="134" spans="1:8" ht="12.75">
      <c r="A134" s="23"/>
      <c r="B134" s="24"/>
      <c r="C134" s="30"/>
      <c r="D134" s="30"/>
      <c r="E134" s="10" t="s">
        <v>52</v>
      </c>
      <c r="F134" s="8"/>
      <c r="G134" s="12">
        <v>0</v>
      </c>
      <c r="H134" s="8"/>
    </row>
    <row r="135" spans="1:8" ht="12.75">
      <c r="A135" s="26"/>
      <c r="B135" s="27"/>
      <c r="C135" s="31"/>
      <c r="D135" s="31"/>
      <c r="E135" s="10" t="s">
        <v>53</v>
      </c>
      <c r="F135" s="8"/>
      <c r="G135" s="12">
        <v>787.2305166888142</v>
      </c>
      <c r="H135" s="8"/>
    </row>
    <row r="136" spans="1:8" ht="51">
      <c r="A136" s="20">
        <v>6</v>
      </c>
      <c r="B136" s="21" t="s">
        <v>81</v>
      </c>
      <c r="C136" s="29" t="s">
        <v>57</v>
      </c>
      <c r="D136" s="29" t="s">
        <v>59</v>
      </c>
      <c r="E136" s="10" t="s">
        <v>13</v>
      </c>
      <c r="F136" s="8"/>
      <c r="G136" s="12">
        <v>3626.983506605174</v>
      </c>
      <c r="H136" s="8"/>
    </row>
    <row r="137" spans="1:8" ht="12.75">
      <c r="A137" s="23"/>
      <c r="B137" s="24"/>
      <c r="C137" s="30"/>
      <c r="D137" s="30"/>
      <c r="E137" s="10" t="s">
        <v>44</v>
      </c>
      <c r="F137" s="8"/>
      <c r="G137" s="12">
        <v>2116.8803251778313</v>
      </c>
      <c r="H137" s="8"/>
    </row>
    <row r="138" spans="1:8" ht="25.5">
      <c r="A138" s="23"/>
      <c r="B138" s="24"/>
      <c r="C138" s="30"/>
      <c r="D138" s="30"/>
      <c r="E138" s="10" t="s">
        <v>45</v>
      </c>
      <c r="F138" s="8"/>
      <c r="G138" s="12">
        <v>27.884634174939414</v>
      </c>
      <c r="H138" s="8"/>
    </row>
    <row r="139" spans="1:8" ht="25.5">
      <c r="A139" s="23"/>
      <c r="B139" s="24"/>
      <c r="C139" s="30"/>
      <c r="D139" s="30"/>
      <c r="E139" s="10" t="s">
        <v>14</v>
      </c>
      <c r="F139" s="8"/>
      <c r="G139" s="12">
        <v>3758.8915813335416</v>
      </c>
      <c r="H139" s="8"/>
    </row>
    <row r="140" spans="1:8" ht="12.75">
      <c r="A140" s="23"/>
      <c r="B140" s="24"/>
      <c r="C140" s="30"/>
      <c r="D140" s="30"/>
      <c r="E140" s="10" t="s">
        <v>46</v>
      </c>
      <c r="F140" s="8"/>
      <c r="G140" s="12">
        <v>29.31290549519268</v>
      </c>
      <c r="H140" s="8"/>
    </row>
    <row r="141" spans="1:8" ht="12.75">
      <c r="A141" s="23"/>
      <c r="B141" s="24"/>
      <c r="C141" s="30"/>
      <c r="D141" s="30"/>
      <c r="E141" s="10" t="s">
        <v>15</v>
      </c>
      <c r="F141" s="8"/>
      <c r="G141" s="12">
        <v>69.37387633862268</v>
      </c>
      <c r="H141" s="8"/>
    </row>
    <row r="142" spans="1:8" ht="12.75">
      <c r="A142" s="23"/>
      <c r="B142" s="24"/>
      <c r="C142" s="30"/>
      <c r="D142" s="30"/>
      <c r="E142" s="10" t="s">
        <v>16</v>
      </c>
      <c r="F142" s="8"/>
      <c r="G142" s="12">
        <v>177.8316266708356</v>
      </c>
      <c r="H142" s="8"/>
    </row>
    <row r="143" spans="1:8" ht="12.75">
      <c r="A143" s="23"/>
      <c r="B143" s="24"/>
      <c r="C143" s="30"/>
      <c r="D143" s="30"/>
      <c r="E143" s="10" t="s">
        <v>47</v>
      </c>
      <c r="F143" s="8"/>
      <c r="G143" s="12">
        <v>0</v>
      </c>
      <c r="H143" s="8"/>
    </row>
    <row r="144" spans="1:8" ht="12.75">
      <c r="A144" s="23"/>
      <c r="B144" s="24"/>
      <c r="C144" s="30"/>
      <c r="D144" s="30"/>
      <c r="E144" s="10" t="s">
        <v>48</v>
      </c>
      <c r="F144" s="8"/>
      <c r="G144" s="12">
        <v>4561.088095051981</v>
      </c>
      <c r="H144" s="8"/>
    </row>
    <row r="145" spans="1:8" ht="12.75">
      <c r="A145" s="23"/>
      <c r="B145" s="24"/>
      <c r="C145" s="30"/>
      <c r="D145" s="30"/>
      <c r="E145" s="10" t="s">
        <v>18</v>
      </c>
      <c r="F145" s="8"/>
      <c r="G145" s="12">
        <v>0</v>
      </c>
      <c r="H145" s="8"/>
    </row>
    <row r="146" spans="1:8" ht="12.75">
      <c r="A146" s="23"/>
      <c r="B146" s="24"/>
      <c r="C146" s="30"/>
      <c r="D146" s="30"/>
      <c r="E146" s="10" t="s">
        <v>19</v>
      </c>
      <c r="F146" s="8"/>
      <c r="G146" s="12">
        <v>2573.6731024779174</v>
      </c>
      <c r="H146" s="8"/>
    </row>
    <row r="147" spans="1:8" ht="12.75">
      <c r="A147" s="23"/>
      <c r="B147" s="24"/>
      <c r="C147" s="30"/>
      <c r="D147" s="30"/>
      <c r="E147" s="10" t="s">
        <v>20</v>
      </c>
      <c r="F147" s="8"/>
      <c r="G147" s="12">
        <v>342.9609942937543</v>
      </c>
      <c r="H147" s="8"/>
    </row>
    <row r="148" spans="1:8" ht="12.75">
      <c r="A148" s="23"/>
      <c r="B148" s="24"/>
      <c r="C148" s="30"/>
      <c r="D148" s="30"/>
      <c r="E148" s="10" t="s">
        <v>22</v>
      </c>
      <c r="F148" s="8"/>
      <c r="G148" s="12">
        <v>1064.0584694754943</v>
      </c>
      <c r="H148" s="8"/>
    </row>
    <row r="149" spans="1:8" ht="12.75">
      <c r="A149" s="23"/>
      <c r="B149" s="24"/>
      <c r="C149" s="30"/>
      <c r="D149" s="30"/>
      <c r="E149" s="10" t="s">
        <v>49</v>
      </c>
      <c r="F149" s="8"/>
      <c r="G149" s="12">
        <v>219.84679121394512</v>
      </c>
      <c r="H149" s="8"/>
    </row>
    <row r="150" spans="1:8" ht="12.75">
      <c r="A150" s="23"/>
      <c r="B150" s="24"/>
      <c r="C150" s="30"/>
      <c r="D150" s="30"/>
      <c r="E150" s="10" t="s">
        <v>50</v>
      </c>
      <c r="F150" s="8"/>
      <c r="G150" s="12">
        <v>51.297584616587194</v>
      </c>
      <c r="H150" s="8"/>
    </row>
    <row r="151" spans="1:8" ht="12.75">
      <c r="A151" s="23"/>
      <c r="B151" s="24"/>
      <c r="C151" s="30"/>
      <c r="D151" s="30"/>
      <c r="E151" s="10" t="s">
        <v>24</v>
      </c>
      <c r="F151" s="8"/>
      <c r="G151" s="12">
        <v>1842.8046587977801</v>
      </c>
      <c r="H151" s="8"/>
    </row>
    <row r="152" spans="1:8" ht="25.5">
      <c r="A152" s="23"/>
      <c r="B152" s="24"/>
      <c r="C152" s="30"/>
      <c r="D152" s="30"/>
      <c r="E152" s="10" t="s">
        <v>25</v>
      </c>
      <c r="F152" s="8"/>
      <c r="G152" s="12">
        <v>0</v>
      </c>
      <c r="H152" s="8"/>
    </row>
    <row r="153" spans="1:8" ht="25.5">
      <c r="A153" s="23"/>
      <c r="B153" s="24"/>
      <c r="C153" s="30"/>
      <c r="D153" s="30"/>
      <c r="E153" s="10" t="s">
        <v>28</v>
      </c>
      <c r="F153" s="8"/>
      <c r="G153" s="12">
        <v>64.4883920894239</v>
      </c>
      <c r="H153" s="8"/>
    </row>
    <row r="154" spans="1:8" ht="25.5">
      <c r="A154" s="23"/>
      <c r="B154" s="24"/>
      <c r="C154" s="30"/>
      <c r="D154" s="30"/>
      <c r="E154" s="10" t="s">
        <v>29</v>
      </c>
      <c r="F154" s="8"/>
      <c r="G154" s="12">
        <v>0</v>
      </c>
      <c r="H154" s="8"/>
    </row>
    <row r="155" spans="1:8" ht="25.5">
      <c r="A155" s="23"/>
      <c r="B155" s="24"/>
      <c r="C155" s="30"/>
      <c r="D155" s="30"/>
      <c r="E155" s="10" t="s">
        <v>30</v>
      </c>
      <c r="F155" s="8"/>
      <c r="G155" s="12">
        <v>1171.0505745329476</v>
      </c>
      <c r="H155" s="8"/>
    </row>
    <row r="156" spans="1:8" ht="12.75">
      <c r="A156" s="23"/>
      <c r="B156" s="24"/>
      <c r="C156" s="30"/>
      <c r="D156" s="30"/>
      <c r="E156" s="10" t="s">
        <v>51</v>
      </c>
      <c r="F156" s="8"/>
      <c r="G156" s="12">
        <v>0</v>
      </c>
      <c r="H156" s="8"/>
    </row>
    <row r="157" spans="1:8" ht="12.75">
      <c r="A157" s="23"/>
      <c r="B157" s="24"/>
      <c r="C157" s="30"/>
      <c r="D157" s="30"/>
      <c r="E157" s="10" t="s">
        <v>35</v>
      </c>
      <c r="F157" s="8"/>
      <c r="G157" s="12">
        <v>10.259516923317438</v>
      </c>
      <c r="H157" s="8"/>
    </row>
    <row r="158" spans="1:8" ht="12.75">
      <c r="A158" s="23"/>
      <c r="B158" s="24"/>
      <c r="C158" s="30"/>
      <c r="D158" s="30"/>
      <c r="E158" s="10" t="s">
        <v>52</v>
      </c>
      <c r="F158" s="8"/>
      <c r="G158" s="12">
        <v>0</v>
      </c>
      <c r="H158" s="8"/>
    </row>
    <row r="159" spans="1:8" ht="12.75">
      <c r="A159" s="26"/>
      <c r="B159" s="27"/>
      <c r="C159" s="31"/>
      <c r="D159" s="31"/>
      <c r="E159" s="10" t="s">
        <v>53</v>
      </c>
      <c r="F159" s="8"/>
      <c r="G159" s="12">
        <v>3843.8990072696</v>
      </c>
      <c r="H159" s="8"/>
    </row>
    <row r="160" spans="1:8" ht="51">
      <c r="A160" s="20">
        <v>7</v>
      </c>
      <c r="B160" s="21" t="s">
        <v>82</v>
      </c>
      <c r="C160" s="29" t="s">
        <v>57</v>
      </c>
      <c r="D160" s="29" t="s">
        <v>60</v>
      </c>
      <c r="E160" s="10" t="s">
        <v>13</v>
      </c>
      <c r="F160" s="8"/>
      <c r="G160" s="12">
        <v>9177.719065113733</v>
      </c>
      <c r="H160" s="8"/>
    </row>
    <row r="161" spans="1:8" ht="12.75">
      <c r="A161" s="23"/>
      <c r="B161" s="24"/>
      <c r="C161" s="30"/>
      <c r="D161" s="30"/>
      <c r="E161" s="10" t="s">
        <v>44</v>
      </c>
      <c r="F161" s="8"/>
      <c r="G161" s="12">
        <v>5356.553974829984</v>
      </c>
      <c r="H161" s="8"/>
    </row>
    <row r="162" spans="1:8" ht="25.5">
      <c r="A162" s="23"/>
      <c r="B162" s="24"/>
      <c r="C162" s="30"/>
      <c r="D162" s="30"/>
      <c r="E162" s="10" t="s">
        <v>45</v>
      </c>
      <c r="F162" s="8"/>
      <c r="G162" s="12">
        <v>70.5592783162667</v>
      </c>
      <c r="H162" s="8"/>
    </row>
    <row r="163" spans="1:8" ht="25.5">
      <c r="A163" s="23"/>
      <c r="B163" s="24"/>
      <c r="C163" s="30"/>
      <c r="D163" s="30"/>
      <c r="E163" s="10" t="s">
        <v>14</v>
      </c>
      <c r="F163" s="8"/>
      <c r="G163" s="12">
        <v>9511.499257406394</v>
      </c>
      <c r="H163" s="8"/>
    </row>
    <row r="164" spans="1:8" ht="12.75">
      <c r="A164" s="23"/>
      <c r="B164" s="24"/>
      <c r="C164" s="30"/>
      <c r="D164" s="30"/>
      <c r="E164" s="10" t="s">
        <v>46</v>
      </c>
      <c r="F164" s="8"/>
      <c r="G164" s="12">
        <v>74.17337606503555</v>
      </c>
      <c r="H164" s="8"/>
    </row>
    <row r="165" spans="1:8" ht="12.75">
      <c r="A165" s="23"/>
      <c r="B165" s="24"/>
      <c r="C165" s="30"/>
      <c r="D165" s="30"/>
      <c r="E165" s="10" t="s">
        <v>15</v>
      </c>
      <c r="F165" s="8"/>
      <c r="G165" s="12">
        <v>175.5436566872508</v>
      </c>
      <c r="H165" s="8"/>
    </row>
    <row r="166" spans="1:8" ht="12.75">
      <c r="A166" s="23"/>
      <c r="B166" s="24"/>
      <c r="C166" s="30"/>
      <c r="D166" s="30"/>
      <c r="E166" s="10" t="s">
        <v>16</v>
      </c>
      <c r="F166" s="8"/>
      <c r="G166" s="12">
        <v>449.9851481278823</v>
      </c>
      <c r="H166" s="8"/>
    </row>
    <row r="167" spans="1:8" ht="12.75">
      <c r="A167" s="23"/>
      <c r="B167" s="24"/>
      <c r="C167" s="30"/>
      <c r="D167" s="30"/>
      <c r="E167" s="10" t="s">
        <v>47</v>
      </c>
      <c r="F167" s="8"/>
      <c r="G167" s="12">
        <v>0</v>
      </c>
      <c r="H167" s="8"/>
    </row>
    <row r="168" spans="1:8" ht="12.75">
      <c r="A168" s="23"/>
      <c r="B168" s="24"/>
      <c r="C168" s="30"/>
      <c r="D168" s="30"/>
      <c r="E168" s="10" t="s">
        <v>48</v>
      </c>
      <c r="F168" s="8"/>
      <c r="G168" s="12">
        <v>11541.377315719532</v>
      </c>
      <c r="H168" s="8"/>
    </row>
    <row r="169" spans="1:8" ht="12.75">
      <c r="A169" s="23"/>
      <c r="B169" s="24"/>
      <c r="C169" s="30"/>
      <c r="D169" s="30"/>
      <c r="E169" s="10" t="s">
        <v>18</v>
      </c>
      <c r="F169" s="8"/>
      <c r="G169" s="12">
        <v>0</v>
      </c>
      <c r="H169" s="8"/>
    </row>
    <row r="170" spans="1:8" ht="12.75">
      <c r="A170" s="23"/>
      <c r="B170" s="24"/>
      <c r="C170" s="30"/>
      <c r="D170" s="30"/>
      <c r="E170" s="10" t="s">
        <v>19</v>
      </c>
      <c r="F170" s="8"/>
      <c r="G170" s="12">
        <v>6512.422418510121</v>
      </c>
      <c r="H170" s="8"/>
    </row>
    <row r="171" spans="1:8" ht="12.75">
      <c r="A171" s="23"/>
      <c r="B171" s="24"/>
      <c r="C171" s="30"/>
      <c r="D171" s="30"/>
      <c r="E171" s="10" t="s">
        <v>20</v>
      </c>
      <c r="F171" s="8"/>
      <c r="G171" s="12">
        <v>867.8284999609159</v>
      </c>
      <c r="H171" s="8"/>
    </row>
    <row r="172" spans="1:8" ht="12.75">
      <c r="A172" s="23"/>
      <c r="B172" s="24"/>
      <c r="C172" s="30"/>
      <c r="D172" s="30"/>
      <c r="E172" s="10" t="s">
        <v>22</v>
      </c>
      <c r="F172" s="8"/>
      <c r="G172" s="12">
        <v>2692.4935511607905</v>
      </c>
      <c r="H172" s="8"/>
    </row>
    <row r="173" spans="1:8" ht="12.75">
      <c r="A173" s="23"/>
      <c r="B173" s="24"/>
      <c r="C173" s="30"/>
      <c r="D173" s="30"/>
      <c r="E173" s="10" t="s">
        <v>49</v>
      </c>
      <c r="F173" s="8"/>
      <c r="G173" s="12">
        <v>556.3003204877667</v>
      </c>
      <c r="H173" s="8"/>
    </row>
    <row r="174" spans="1:8" ht="12.75">
      <c r="A174" s="23"/>
      <c r="B174" s="24"/>
      <c r="C174" s="30"/>
      <c r="D174" s="30"/>
      <c r="E174" s="10" t="s">
        <v>50</v>
      </c>
      <c r="F174" s="8"/>
      <c r="G174" s="12">
        <v>129.80340811381222</v>
      </c>
      <c r="H174" s="8"/>
    </row>
    <row r="175" spans="1:8" ht="12.75">
      <c r="A175" s="23"/>
      <c r="B175" s="24"/>
      <c r="C175" s="30"/>
      <c r="D175" s="30"/>
      <c r="E175" s="10" t="s">
        <v>24</v>
      </c>
      <c r="F175" s="8"/>
      <c r="G175" s="12">
        <v>4663.032908621902</v>
      </c>
      <c r="H175" s="8"/>
    </row>
    <row r="176" spans="1:8" ht="25.5">
      <c r="A176" s="23"/>
      <c r="B176" s="24"/>
      <c r="C176" s="30"/>
      <c r="D176" s="30"/>
      <c r="E176" s="10" t="s">
        <v>25</v>
      </c>
      <c r="F176" s="8"/>
      <c r="G176" s="12">
        <v>0</v>
      </c>
      <c r="H176" s="8"/>
    </row>
    <row r="177" spans="1:8" ht="25.5">
      <c r="A177" s="23"/>
      <c r="B177" s="24"/>
      <c r="C177" s="30"/>
      <c r="D177" s="30"/>
      <c r="E177" s="10" t="s">
        <v>28</v>
      </c>
      <c r="F177" s="8"/>
      <c r="G177" s="12">
        <v>163.1814273430782</v>
      </c>
      <c r="H177" s="8"/>
    </row>
    <row r="178" spans="1:8" ht="25.5">
      <c r="A178" s="23"/>
      <c r="B178" s="24"/>
      <c r="C178" s="30"/>
      <c r="D178" s="30"/>
      <c r="E178" s="10" t="s">
        <v>29</v>
      </c>
      <c r="F178" s="8"/>
      <c r="G178" s="12">
        <v>0</v>
      </c>
      <c r="H178" s="8"/>
    </row>
    <row r="179" spans="1:8" ht="25.5">
      <c r="A179" s="23"/>
      <c r="B179" s="24"/>
      <c r="C179" s="30"/>
      <c r="D179" s="30"/>
      <c r="E179" s="10" t="s">
        <v>30</v>
      </c>
      <c r="F179" s="8"/>
      <c r="G179" s="12">
        <v>2963.2263737981707</v>
      </c>
      <c r="H179" s="8"/>
    </row>
    <row r="180" spans="1:8" ht="12.75">
      <c r="A180" s="23"/>
      <c r="B180" s="24"/>
      <c r="C180" s="30"/>
      <c r="D180" s="30"/>
      <c r="E180" s="10" t="s">
        <v>51</v>
      </c>
      <c r="F180" s="8"/>
      <c r="G180" s="12">
        <v>0</v>
      </c>
      <c r="H180" s="8"/>
    </row>
    <row r="181" spans="1:8" ht="12.75">
      <c r="A181" s="23"/>
      <c r="B181" s="24"/>
      <c r="C181" s="30"/>
      <c r="D181" s="30"/>
      <c r="E181" s="10" t="s">
        <v>35</v>
      </c>
      <c r="F181" s="8"/>
      <c r="G181" s="12">
        <v>25.960681622762444</v>
      </c>
      <c r="H181" s="8"/>
    </row>
    <row r="182" spans="1:8" ht="12.75">
      <c r="A182" s="23"/>
      <c r="B182" s="24"/>
      <c r="C182" s="30"/>
      <c r="D182" s="30"/>
      <c r="E182" s="10" t="s">
        <v>52</v>
      </c>
      <c r="F182" s="8"/>
      <c r="G182" s="12">
        <v>0</v>
      </c>
      <c r="H182" s="8"/>
    </row>
    <row r="183" spans="1:8" ht="12.75">
      <c r="A183" s="26"/>
      <c r="B183" s="27"/>
      <c r="C183" s="31"/>
      <c r="D183" s="31"/>
      <c r="E183" s="10" t="s">
        <v>53</v>
      </c>
      <c r="F183" s="8"/>
      <c r="G183" s="12">
        <v>9726.602047994995</v>
      </c>
      <c r="H183" s="8"/>
    </row>
    <row r="184" spans="1:8" ht="51">
      <c r="A184" s="20">
        <v>8</v>
      </c>
      <c r="B184" s="21" t="s">
        <v>83</v>
      </c>
      <c r="C184" s="29" t="s">
        <v>61</v>
      </c>
      <c r="D184" s="29" t="s">
        <v>62</v>
      </c>
      <c r="E184" s="10" t="s">
        <v>13</v>
      </c>
      <c r="F184" s="8"/>
      <c r="G184" s="12">
        <v>18976.377706558273</v>
      </c>
      <c r="H184" s="8"/>
    </row>
    <row r="185" spans="1:8" ht="12.75">
      <c r="A185" s="23"/>
      <c r="B185" s="24"/>
      <c r="C185" s="30"/>
      <c r="D185" s="30"/>
      <c r="E185" s="10" t="s">
        <v>44</v>
      </c>
      <c r="F185" s="8"/>
      <c r="G185" s="12">
        <v>11075.517861330414</v>
      </c>
      <c r="H185" s="8"/>
    </row>
    <row r="186" spans="1:8" ht="25.5">
      <c r="A186" s="23"/>
      <c r="B186" s="24"/>
      <c r="C186" s="30"/>
      <c r="D186" s="30"/>
      <c r="E186" s="10" t="s">
        <v>45</v>
      </c>
      <c r="F186" s="8"/>
      <c r="G186" s="12">
        <v>145.892406003283</v>
      </c>
      <c r="H186" s="8"/>
    </row>
    <row r="187" spans="1:8" ht="25.5">
      <c r="A187" s="23"/>
      <c r="B187" s="24"/>
      <c r="C187" s="30"/>
      <c r="D187" s="30"/>
      <c r="E187" s="10" t="s">
        <v>14</v>
      </c>
      <c r="F187" s="8"/>
      <c r="G187" s="12">
        <v>19666.520753537094</v>
      </c>
      <c r="H187" s="8"/>
    </row>
    <row r="188" spans="1:8" ht="12.75">
      <c r="A188" s="23"/>
      <c r="B188" s="24"/>
      <c r="C188" s="30"/>
      <c r="D188" s="30"/>
      <c r="E188" s="10" t="s">
        <v>46</v>
      </c>
      <c r="F188" s="8"/>
      <c r="G188" s="12">
        <v>153.3651215508481</v>
      </c>
      <c r="H188" s="8"/>
    </row>
    <row r="189" spans="1:8" ht="12.75">
      <c r="A189" s="23"/>
      <c r="B189" s="24"/>
      <c r="C189" s="30"/>
      <c r="D189" s="30"/>
      <c r="E189" s="10" t="s">
        <v>15</v>
      </c>
      <c r="F189" s="8"/>
      <c r="G189" s="12">
        <v>362.9641210036738</v>
      </c>
      <c r="H189" s="8"/>
    </row>
    <row r="190" spans="1:8" ht="12.75">
      <c r="A190" s="23"/>
      <c r="B190" s="24"/>
      <c r="C190" s="30"/>
      <c r="D190" s="30"/>
      <c r="E190" s="10" t="s">
        <v>16</v>
      </c>
      <c r="F190" s="8"/>
      <c r="G190" s="12">
        <v>930.4150707418117</v>
      </c>
      <c r="H190" s="8"/>
    </row>
    <row r="191" spans="1:8" ht="12.75">
      <c r="A191" s="23"/>
      <c r="B191" s="24"/>
      <c r="C191" s="30"/>
      <c r="D191" s="30"/>
      <c r="E191" s="10" t="s">
        <v>47</v>
      </c>
      <c r="F191" s="8"/>
      <c r="G191" s="12">
        <v>0</v>
      </c>
      <c r="H191" s="8"/>
    </row>
    <row r="192" spans="1:8" ht="12.75">
      <c r="A192" s="23"/>
      <c r="B192" s="24"/>
      <c r="C192" s="30"/>
      <c r="D192" s="30"/>
      <c r="E192" s="10" t="s">
        <v>48</v>
      </c>
      <c r="F192" s="8"/>
      <c r="G192" s="12">
        <v>23863.612913311965</v>
      </c>
      <c r="H192" s="8"/>
    </row>
    <row r="193" spans="1:8" ht="12.75">
      <c r="A193" s="23"/>
      <c r="B193" s="24"/>
      <c r="C193" s="30"/>
      <c r="D193" s="30"/>
      <c r="E193" s="10" t="s">
        <v>18</v>
      </c>
      <c r="F193" s="8"/>
      <c r="G193" s="12">
        <v>0</v>
      </c>
      <c r="H193" s="8"/>
    </row>
    <row r="194" spans="1:8" ht="12.75">
      <c r="A194" s="23"/>
      <c r="B194" s="24"/>
      <c r="C194" s="30"/>
      <c r="D194" s="30"/>
      <c r="E194" s="10" t="s">
        <v>19</v>
      </c>
      <c r="F194" s="8"/>
      <c r="G194" s="12">
        <v>13465.457672164463</v>
      </c>
      <c r="H194" s="8"/>
    </row>
    <row r="195" spans="1:8" ht="12.75">
      <c r="A195" s="23"/>
      <c r="B195" s="24"/>
      <c r="C195" s="30"/>
      <c r="D195" s="30"/>
      <c r="E195" s="10" t="s">
        <v>20</v>
      </c>
      <c r="F195" s="8"/>
      <c r="G195" s="12">
        <v>1794.3719221449228</v>
      </c>
      <c r="H195" s="8"/>
    </row>
    <row r="196" spans="1:8" ht="12.75">
      <c r="A196" s="23"/>
      <c r="B196" s="24"/>
      <c r="C196" s="30"/>
      <c r="D196" s="30"/>
      <c r="E196" s="10" t="s">
        <v>22</v>
      </c>
      <c r="F196" s="8"/>
      <c r="G196" s="12">
        <v>5567.153912295786</v>
      </c>
      <c r="H196" s="8"/>
    </row>
    <row r="197" spans="1:8" ht="12.75">
      <c r="A197" s="23"/>
      <c r="B197" s="24"/>
      <c r="C197" s="30"/>
      <c r="D197" s="30"/>
      <c r="E197" s="10" t="s">
        <v>49</v>
      </c>
      <c r="F197" s="8"/>
      <c r="G197" s="12">
        <v>1150.238411631361</v>
      </c>
      <c r="H197" s="8"/>
    </row>
    <row r="198" spans="1:8" ht="12.75">
      <c r="A198" s="23"/>
      <c r="B198" s="24"/>
      <c r="C198" s="30"/>
      <c r="D198" s="30"/>
      <c r="E198" s="10" t="s">
        <v>50</v>
      </c>
      <c r="F198" s="8"/>
      <c r="G198" s="12">
        <v>268.3889627139842</v>
      </c>
      <c r="H198" s="8"/>
    </row>
    <row r="199" spans="1:8" ht="12.75">
      <c r="A199" s="23"/>
      <c r="B199" s="24"/>
      <c r="C199" s="30"/>
      <c r="D199" s="30"/>
      <c r="E199" s="10" t="s">
        <v>24</v>
      </c>
      <c r="F199" s="8"/>
      <c r="G199" s="12">
        <v>9641.553974829985</v>
      </c>
      <c r="H199" s="8"/>
    </row>
    <row r="200" spans="1:8" ht="25.5">
      <c r="A200" s="23"/>
      <c r="B200" s="24"/>
      <c r="C200" s="30"/>
      <c r="D200" s="30"/>
      <c r="E200" s="10" t="s">
        <v>25</v>
      </c>
      <c r="F200" s="8"/>
      <c r="G200" s="12">
        <v>0</v>
      </c>
      <c r="H200" s="8"/>
    </row>
    <row r="201" spans="1:8" ht="25.5">
      <c r="A201" s="23"/>
      <c r="B201" s="24"/>
      <c r="C201" s="30"/>
      <c r="D201" s="30"/>
      <c r="E201" s="10" t="s">
        <v>28</v>
      </c>
      <c r="F201" s="8"/>
      <c r="G201" s="12">
        <v>337.40326741186584</v>
      </c>
      <c r="H201" s="8"/>
    </row>
    <row r="202" spans="1:8" ht="25.5">
      <c r="A202" s="23"/>
      <c r="B202" s="24"/>
      <c r="C202" s="30"/>
      <c r="D202" s="30"/>
      <c r="E202" s="10" t="s">
        <v>29</v>
      </c>
      <c r="F202" s="8"/>
      <c r="G202" s="12">
        <v>0</v>
      </c>
      <c r="H202" s="8"/>
    </row>
    <row r="203" spans="1:8" ht="25.5">
      <c r="A203" s="23"/>
      <c r="B203" s="24"/>
      <c r="C203" s="30"/>
      <c r="D203" s="30"/>
      <c r="E203" s="10" t="s">
        <v>30</v>
      </c>
      <c r="F203" s="8"/>
      <c r="G203" s="12">
        <v>6126.936605956382</v>
      </c>
      <c r="H203" s="8"/>
    </row>
    <row r="204" spans="1:8" ht="12.75">
      <c r="A204" s="23"/>
      <c r="B204" s="24"/>
      <c r="C204" s="30"/>
      <c r="D204" s="30"/>
      <c r="E204" s="10" t="s">
        <v>51</v>
      </c>
      <c r="F204" s="8"/>
      <c r="G204" s="12">
        <v>0</v>
      </c>
      <c r="H204" s="8"/>
    </row>
    <row r="205" spans="1:8" ht="12.75">
      <c r="A205" s="23"/>
      <c r="B205" s="24"/>
      <c r="C205" s="30"/>
      <c r="D205" s="30"/>
      <c r="E205" s="10" t="s">
        <v>35</v>
      </c>
      <c r="F205" s="8"/>
      <c r="G205" s="12">
        <v>53.67779254279684</v>
      </c>
      <c r="H205" s="8"/>
    </row>
    <row r="206" spans="1:8" ht="12.75">
      <c r="A206" s="23"/>
      <c r="B206" s="24"/>
      <c r="C206" s="30"/>
      <c r="D206" s="30"/>
      <c r="E206" s="10" t="s">
        <v>52</v>
      </c>
      <c r="F206" s="8"/>
      <c r="G206" s="12">
        <v>0</v>
      </c>
      <c r="H206" s="8"/>
    </row>
    <row r="207" spans="1:8" ht="12.75">
      <c r="A207" s="26"/>
      <c r="B207" s="27"/>
      <c r="C207" s="31"/>
      <c r="D207" s="31"/>
      <c r="E207" s="10" t="s">
        <v>53</v>
      </c>
      <c r="F207" s="8"/>
      <c r="G207" s="12">
        <v>20111.27960603455</v>
      </c>
      <c r="H207" s="8"/>
    </row>
    <row r="208" spans="1:8" ht="51">
      <c r="A208" s="20">
        <v>9</v>
      </c>
      <c r="B208" s="21" t="s">
        <v>84</v>
      </c>
      <c r="C208" s="29" t="s">
        <v>63</v>
      </c>
      <c r="D208" s="29" t="s">
        <v>64</v>
      </c>
      <c r="E208" s="10" t="s">
        <v>13</v>
      </c>
      <c r="F208" s="8"/>
      <c r="G208" s="12">
        <v>5553.637145313843</v>
      </c>
      <c r="H208" s="8"/>
    </row>
    <row r="209" spans="1:8" ht="12.75">
      <c r="A209" s="23"/>
      <c r="B209" s="24"/>
      <c r="C209" s="30"/>
      <c r="D209" s="30"/>
      <c r="E209" s="10" t="s">
        <v>44</v>
      </c>
      <c r="F209" s="8"/>
      <c r="G209" s="12">
        <v>3241.367153912295</v>
      </c>
      <c r="H209" s="8"/>
    </row>
    <row r="210" spans="1:8" ht="25.5">
      <c r="A210" s="23"/>
      <c r="B210" s="24"/>
      <c r="C210" s="30"/>
      <c r="D210" s="30"/>
      <c r="E210" s="10" t="s">
        <v>45</v>
      </c>
      <c r="F210" s="8"/>
      <c r="G210" s="12">
        <v>42.69695184866723</v>
      </c>
      <c r="H210" s="8"/>
    </row>
    <row r="211" spans="1:8" ht="25.5">
      <c r="A211" s="23"/>
      <c r="B211" s="24"/>
      <c r="C211" s="30"/>
      <c r="D211" s="30"/>
      <c r="E211" s="10" t="s">
        <v>14</v>
      </c>
      <c r="F211" s="8"/>
      <c r="G211" s="12">
        <v>5755.614789337918</v>
      </c>
      <c r="H211" s="8"/>
    </row>
    <row r="212" spans="1:8" ht="12.75">
      <c r="A212" s="23"/>
      <c r="B212" s="24"/>
      <c r="C212" s="30"/>
      <c r="D212" s="30"/>
      <c r="E212" s="10" t="s">
        <v>46</v>
      </c>
      <c r="F212" s="8"/>
      <c r="G212" s="12">
        <v>44.88392089423903</v>
      </c>
      <c r="H212" s="8"/>
    </row>
    <row r="213" spans="1:8" ht="12.75">
      <c r="A213" s="23"/>
      <c r="B213" s="24"/>
      <c r="C213" s="30"/>
      <c r="D213" s="30"/>
      <c r="E213" s="10" t="s">
        <v>15</v>
      </c>
      <c r="F213" s="8"/>
      <c r="G213" s="12">
        <v>106.22527944969904</v>
      </c>
      <c r="H213" s="8"/>
    </row>
    <row r="214" spans="1:8" ht="12.75">
      <c r="A214" s="23"/>
      <c r="B214" s="24"/>
      <c r="C214" s="30"/>
      <c r="D214" s="30"/>
      <c r="E214" s="10" t="s">
        <v>16</v>
      </c>
      <c r="F214" s="8"/>
      <c r="G214" s="12">
        <v>272.29578675838343</v>
      </c>
      <c r="H214" s="8"/>
    </row>
    <row r="215" spans="1:8" ht="12.75">
      <c r="A215" s="23"/>
      <c r="B215" s="24"/>
      <c r="C215" s="30"/>
      <c r="D215" s="30"/>
      <c r="E215" s="10" t="s">
        <v>47</v>
      </c>
      <c r="F215" s="8"/>
      <c r="G215" s="12">
        <v>0</v>
      </c>
      <c r="H215" s="8"/>
    </row>
    <row r="216" spans="1:8" ht="12.75">
      <c r="A216" s="23"/>
      <c r="B216" s="24"/>
      <c r="C216" s="30"/>
      <c r="D216" s="30"/>
      <c r="E216" s="10" t="s">
        <v>48</v>
      </c>
      <c r="F216" s="8"/>
      <c r="G216" s="12">
        <v>6983.938091143594</v>
      </c>
      <c r="H216" s="8"/>
    </row>
    <row r="217" spans="1:8" ht="12.75">
      <c r="A217" s="23"/>
      <c r="B217" s="24"/>
      <c r="C217" s="30"/>
      <c r="D217" s="30"/>
      <c r="E217" s="10" t="s">
        <v>18</v>
      </c>
      <c r="F217" s="8"/>
      <c r="G217" s="12">
        <v>0</v>
      </c>
      <c r="H217" s="8"/>
    </row>
    <row r="218" spans="1:8" ht="12.75">
      <c r="A218" s="23"/>
      <c r="B218" s="24"/>
      <c r="C218" s="30"/>
      <c r="D218" s="30"/>
      <c r="E218" s="10" t="s">
        <v>19</v>
      </c>
      <c r="F218" s="8"/>
      <c r="G218" s="12">
        <v>3940.808254514186</v>
      </c>
      <c r="H218" s="8"/>
    </row>
    <row r="219" spans="1:8" ht="12.75">
      <c r="A219" s="23"/>
      <c r="B219" s="24"/>
      <c r="C219" s="30"/>
      <c r="D219" s="30"/>
      <c r="E219" s="10" t="s">
        <v>20</v>
      </c>
      <c r="F219" s="8"/>
      <c r="G219" s="12">
        <v>525.1418744625965</v>
      </c>
      <c r="H219" s="8"/>
    </row>
    <row r="220" spans="1:8" ht="12.75">
      <c r="A220" s="23"/>
      <c r="B220" s="24"/>
      <c r="C220" s="30"/>
      <c r="D220" s="30"/>
      <c r="E220" s="10" t="s">
        <v>22</v>
      </c>
      <c r="F220" s="8"/>
      <c r="G220" s="12">
        <v>1629.286328460877</v>
      </c>
      <c r="H220" s="8"/>
    </row>
    <row r="221" spans="1:8" ht="12.75">
      <c r="A221" s="23"/>
      <c r="B221" s="24"/>
      <c r="C221" s="30"/>
      <c r="D221" s="30"/>
      <c r="E221" s="10" t="s">
        <v>49</v>
      </c>
      <c r="F221" s="8"/>
      <c r="G221" s="12">
        <v>336.6294067067928</v>
      </c>
      <c r="H221" s="8"/>
    </row>
    <row r="222" spans="1:8" ht="12.75">
      <c r="A222" s="23"/>
      <c r="B222" s="24"/>
      <c r="C222" s="30"/>
      <c r="D222" s="30"/>
      <c r="E222" s="10" t="s">
        <v>50</v>
      </c>
      <c r="F222" s="8"/>
      <c r="G222" s="12">
        <v>78.5468615649183</v>
      </c>
      <c r="H222" s="8"/>
    </row>
    <row r="223" spans="1:8" ht="12.75">
      <c r="A223" s="23"/>
      <c r="B223" s="24"/>
      <c r="C223" s="30"/>
      <c r="D223" s="30"/>
      <c r="E223" s="10" t="s">
        <v>24</v>
      </c>
      <c r="F223" s="8"/>
      <c r="G223" s="12">
        <v>2821.702493551161</v>
      </c>
      <c r="H223" s="8"/>
    </row>
    <row r="224" spans="1:8" ht="25.5">
      <c r="A224" s="23"/>
      <c r="B224" s="24"/>
      <c r="C224" s="30"/>
      <c r="D224" s="30"/>
      <c r="E224" s="10" t="s">
        <v>25</v>
      </c>
      <c r="F224" s="8"/>
      <c r="G224" s="12">
        <v>0</v>
      </c>
      <c r="H224" s="8"/>
    </row>
    <row r="225" spans="1:8" ht="25.5">
      <c r="A225" s="23"/>
      <c r="B225" s="24"/>
      <c r="C225" s="30"/>
      <c r="D225" s="30"/>
      <c r="E225" s="10" t="s">
        <v>28</v>
      </c>
      <c r="F225" s="8"/>
      <c r="G225" s="12">
        <v>98.74462596732587</v>
      </c>
      <c r="H225" s="8"/>
    </row>
    <row r="226" spans="1:8" ht="25.5">
      <c r="A226" s="23"/>
      <c r="B226" s="24"/>
      <c r="C226" s="30"/>
      <c r="D226" s="30"/>
      <c r="E226" s="10" t="s">
        <v>29</v>
      </c>
      <c r="F226" s="8"/>
      <c r="G226" s="12">
        <v>0</v>
      </c>
      <c r="H226" s="8"/>
    </row>
    <row r="227" spans="1:8" ht="25.5">
      <c r="A227" s="23"/>
      <c r="B227" s="24"/>
      <c r="C227" s="30"/>
      <c r="D227" s="30"/>
      <c r="E227" s="10" t="s">
        <v>30</v>
      </c>
      <c r="F227" s="8"/>
      <c r="G227" s="12">
        <v>1793.1126397248495</v>
      </c>
      <c r="H227" s="8"/>
    </row>
    <row r="228" spans="1:8" ht="12.75">
      <c r="A228" s="23"/>
      <c r="B228" s="24"/>
      <c r="C228" s="30"/>
      <c r="D228" s="30"/>
      <c r="E228" s="10" t="s">
        <v>51</v>
      </c>
      <c r="F228" s="8"/>
      <c r="G228" s="12">
        <v>0</v>
      </c>
      <c r="H228" s="8"/>
    </row>
    <row r="229" spans="1:8" ht="12.75">
      <c r="A229" s="23"/>
      <c r="B229" s="24"/>
      <c r="C229" s="30"/>
      <c r="D229" s="30"/>
      <c r="E229" s="10" t="s">
        <v>35</v>
      </c>
      <c r="F229" s="8"/>
      <c r="G229" s="12">
        <v>15.70937231298366</v>
      </c>
      <c r="H229" s="8"/>
    </row>
    <row r="230" spans="1:8" ht="12.75">
      <c r="A230" s="23"/>
      <c r="B230" s="24"/>
      <c r="C230" s="30"/>
      <c r="D230" s="30"/>
      <c r="E230" s="10" t="s">
        <v>52</v>
      </c>
      <c r="F230" s="8"/>
      <c r="G230" s="12">
        <v>0</v>
      </c>
      <c r="H230" s="8"/>
    </row>
    <row r="231" spans="1:8" ht="12.75">
      <c r="A231" s="26"/>
      <c r="B231" s="27"/>
      <c r="C231" s="31"/>
      <c r="D231" s="31"/>
      <c r="E231" s="10" t="s">
        <v>53</v>
      </c>
      <c r="F231" s="8"/>
      <c r="G231" s="12">
        <v>5885.778159931211</v>
      </c>
      <c r="H231" s="8"/>
    </row>
    <row r="232" spans="1:8" ht="51">
      <c r="A232" s="20">
        <v>10</v>
      </c>
      <c r="B232" s="21" t="s">
        <v>85</v>
      </c>
      <c r="C232" s="29" t="s">
        <v>63</v>
      </c>
      <c r="D232" s="29" t="s">
        <v>65</v>
      </c>
      <c r="E232" s="10" t="s">
        <v>13</v>
      </c>
      <c r="F232" s="8"/>
      <c r="G232" s="12">
        <v>1740.9520831704835</v>
      </c>
      <c r="H232" s="8"/>
    </row>
    <row r="233" spans="1:8" ht="12.75">
      <c r="A233" s="23"/>
      <c r="B233" s="24"/>
      <c r="C233" s="30"/>
      <c r="D233" s="30"/>
      <c r="E233" s="10" t="s">
        <v>44</v>
      </c>
      <c r="F233" s="8"/>
      <c r="G233" s="12">
        <v>1016.102556085359</v>
      </c>
      <c r="H233" s="8"/>
    </row>
    <row r="234" spans="1:8" ht="25.5">
      <c r="A234" s="23"/>
      <c r="B234" s="24"/>
      <c r="C234" s="30"/>
      <c r="D234" s="30"/>
      <c r="E234" s="10" t="s">
        <v>45</v>
      </c>
      <c r="F234" s="8"/>
      <c r="G234" s="12">
        <v>13.38462440397092</v>
      </c>
      <c r="H234" s="8"/>
    </row>
    <row r="235" spans="1:8" ht="25.5">
      <c r="A235" s="23"/>
      <c r="B235" s="24"/>
      <c r="C235" s="30"/>
      <c r="D235" s="30"/>
      <c r="E235" s="10" t="s">
        <v>14</v>
      </c>
      <c r="F235" s="8"/>
      <c r="G235" s="12">
        <v>1804.2679590401</v>
      </c>
      <c r="H235" s="8"/>
    </row>
    <row r="236" spans="1:8" ht="12.75">
      <c r="A236" s="23"/>
      <c r="B236" s="24"/>
      <c r="C236" s="30"/>
      <c r="D236" s="30"/>
      <c r="E236" s="10" t="s">
        <v>46</v>
      </c>
      <c r="F236" s="8"/>
      <c r="G236" s="12">
        <v>14.070194637692486</v>
      </c>
      <c r="H236" s="8"/>
    </row>
    <row r="237" spans="1:8" ht="12.75">
      <c r="A237" s="23"/>
      <c r="B237" s="24"/>
      <c r="C237" s="30"/>
      <c r="D237" s="30"/>
      <c r="E237" s="10" t="s">
        <v>15</v>
      </c>
      <c r="F237" s="8"/>
      <c r="G237" s="12">
        <v>33.29946064253888</v>
      </c>
      <c r="H237" s="8"/>
    </row>
    <row r="238" spans="1:8" ht="12.75">
      <c r="A238" s="23"/>
      <c r="B238" s="24"/>
      <c r="C238" s="30"/>
      <c r="D238" s="30"/>
      <c r="E238" s="10" t="s">
        <v>16</v>
      </c>
      <c r="F238" s="8"/>
      <c r="G238" s="12">
        <v>85.35918080200108</v>
      </c>
      <c r="H238" s="8"/>
    </row>
    <row r="239" spans="1:8" ht="12.75">
      <c r="A239" s="23"/>
      <c r="B239" s="24"/>
      <c r="C239" s="30"/>
      <c r="D239" s="30"/>
      <c r="E239" s="10" t="s">
        <v>47</v>
      </c>
      <c r="F239" s="8"/>
      <c r="G239" s="12">
        <v>0</v>
      </c>
      <c r="H239" s="8"/>
    </row>
    <row r="240" spans="1:8" ht="12.75">
      <c r="A240" s="23"/>
      <c r="B240" s="24"/>
      <c r="C240" s="30"/>
      <c r="D240" s="30"/>
      <c r="E240" s="10" t="s">
        <v>48</v>
      </c>
      <c r="F240" s="8"/>
      <c r="G240" s="12">
        <v>2189.322285624951</v>
      </c>
      <c r="H240" s="8"/>
    </row>
    <row r="241" spans="1:8" ht="12.75">
      <c r="A241" s="23"/>
      <c r="B241" s="24"/>
      <c r="C241" s="30"/>
      <c r="D241" s="30"/>
      <c r="E241" s="10" t="s">
        <v>18</v>
      </c>
      <c r="F241" s="8"/>
      <c r="G241" s="12">
        <v>0</v>
      </c>
      <c r="H241" s="8"/>
    </row>
    <row r="242" spans="1:8" ht="12.75">
      <c r="A242" s="23"/>
      <c r="B242" s="24"/>
      <c r="C242" s="30"/>
      <c r="D242" s="30"/>
      <c r="E242" s="10" t="s">
        <v>19</v>
      </c>
      <c r="F242" s="8"/>
      <c r="G242" s="12">
        <v>1235.3630891894002</v>
      </c>
      <c r="H242" s="8"/>
    </row>
    <row r="243" spans="1:8" ht="12.75">
      <c r="A243" s="23"/>
      <c r="B243" s="24"/>
      <c r="C243" s="30"/>
      <c r="D243" s="30"/>
      <c r="E243" s="10" t="s">
        <v>20</v>
      </c>
      <c r="F243" s="8"/>
      <c r="G243" s="12">
        <v>164.6212772610021</v>
      </c>
      <c r="H243" s="8"/>
    </row>
    <row r="244" spans="1:8" ht="12.75">
      <c r="A244" s="23"/>
      <c r="B244" s="24"/>
      <c r="C244" s="30"/>
      <c r="D244" s="30"/>
      <c r="E244" s="10" t="s">
        <v>22</v>
      </c>
      <c r="F244" s="8"/>
      <c r="G244" s="12">
        <v>510.7480653482372</v>
      </c>
      <c r="H244" s="8"/>
    </row>
    <row r="245" spans="1:8" ht="12.75">
      <c r="A245" s="23"/>
      <c r="B245" s="24"/>
      <c r="C245" s="30"/>
      <c r="D245" s="30"/>
      <c r="E245" s="10" t="s">
        <v>49</v>
      </c>
      <c r="F245" s="8"/>
      <c r="G245" s="12">
        <v>105.52645978269365</v>
      </c>
      <c r="H245" s="8"/>
    </row>
    <row r="246" spans="1:8" ht="12.75">
      <c r="A246" s="23"/>
      <c r="B246" s="24"/>
      <c r="C246" s="30"/>
      <c r="D246" s="30"/>
      <c r="E246" s="10" t="s">
        <v>50</v>
      </c>
      <c r="F246" s="8"/>
      <c r="G246" s="12">
        <v>24.62284061596185</v>
      </c>
      <c r="H246" s="8"/>
    </row>
    <row r="247" spans="1:8" ht="12.75">
      <c r="A247" s="23"/>
      <c r="B247" s="24"/>
      <c r="C247" s="30"/>
      <c r="D247" s="30"/>
      <c r="E247" s="10" t="s">
        <v>24</v>
      </c>
      <c r="F247" s="8"/>
      <c r="G247" s="12">
        <v>884.5462362229342</v>
      </c>
      <c r="H247" s="8"/>
    </row>
    <row r="248" spans="1:8" ht="25.5">
      <c r="A248" s="23"/>
      <c r="B248" s="24"/>
      <c r="C248" s="30"/>
      <c r="D248" s="30"/>
      <c r="E248" s="10" t="s">
        <v>25</v>
      </c>
      <c r="F248" s="8"/>
      <c r="G248" s="12">
        <v>0</v>
      </c>
      <c r="H248" s="8"/>
    </row>
    <row r="249" spans="1:8" ht="25.5">
      <c r="A249" s="23"/>
      <c r="B249" s="24"/>
      <c r="C249" s="30"/>
      <c r="D249" s="30"/>
      <c r="E249" s="10" t="s">
        <v>28</v>
      </c>
      <c r="F249" s="8"/>
      <c r="G249" s="12">
        <v>30.95442820292347</v>
      </c>
      <c r="H249" s="8"/>
    </row>
    <row r="250" spans="1:8" ht="25.5">
      <c r="A250" s="23"/>
      <c r="B250" s="24"/>
      <c r="C250" s="30"/>
      <c r="D250" s="30"/>
      <c r="E250" s="10" t="s">
        <v>29</v>
      </c>
      <c r="F250" s="8"/>
      <c r="G250" s="12">
        <v>0</v>
      </c>
      <c r="H250" s="8"/>
    </row>
    <row r="251" spans="1:8" ht="25.5">
      <c r="A251" s="23"/>
      <c r="B251" s="24"/>
      <c r="C251" s="30"/>
      <c r="D251" s="30"/>
      <c r="E251" s="10" t="s">
        <v>30</v>
      </c>
      <c r="F251" s="8"/>
      <c r="G251" s="12">
        <v>562.1042757758148</v>
      </c>
      <c r="H251" s="8"/>
    </row>
    <row r="252" spans="1:8" ht="12.75">
      <c r="A252" s="23"/>
      <c r="B252" s="24"/>
      <c r="C252" s="30"/>
      <c r="D252" s="30"/>
      <c r="E252" s="10" t="s">
        <v>51</v>
      </c>
      <c r="F252" s="8"/>
      <c r="G252" s="12">
        <v>0</v>
      </c>
      <c r="H252" s="8"/>
    </row>
    <row r="253" spans="1:8" ht="12.75">
      <c r="A253" s="23"/>
      <c r="B253" s="24"/>
      <c r="C253" s="30"/>
      <c r="D253" s="30"/>
      <c r="E253" s="10" t="s">
        <v>35</v>
      </c>
      <c r="F253" s="8"/>
      <c r="G253" s="12">
        <v>4.924568123192371</v>
      </c>
      <c r="H253" s="8"/>
    </row>
    <row r="254" spans="1:8" ht="12.75">
      <c r="A254" s="23"/>
      <c r="B254" s="24"/>
      <c r="C254" s="30"/>
      <c r="D254" s="30"/>
      <c r="E254" s="10" t="s">
        <v>52</v>
      </c>
      <c r="F254" s="8"/>
      <c r="G254" s="12">
        <v>0</v>
      </c>
      <c r="H254" s="8"/>
    </row>
    <row r="255" spans="1:8" ht="12.75">
      <c r="A255" s="26"/>
      <c r="B255" s="27"/>
      <c r="C255" s="31"/>
      <c r="D255" s="31"/>
      <c r="E255" s="10" t="s">
        <v>53</v>
      </c>
      <c r="F255" s="8"/>
      <c r="G255" s="12">
        <v>1845.071523489408</v>
      </c>
      <c r="H255" s="8"/>
    </row>
    <row r="256" spans="1:8" ht="51">
      <c r="A256" s="20">
        <v>11</v>
      </c>
      <c r="B256" s="21" t="s">
        <v>86</v>
      </c>
      <c r="C256" s="29" t="s">
        <v>63</v>
      </c>
      <c r="D256" s="29" t="s">
        <v>66</v>
      </c>
      <c r="E256" s="10" t="s">
        <v>13</v>
      </c>
      <c r="F256" s="8"/>
      <c r="G256" s="12">
        <v>1886.0314234346906</v>
      </c>
      <c r="H256" s="8"/>
    </row>
    <row r="257" spans="1:8" ht="12.75">
      <c r="A257" s="23"/>
      <c r="B257" s="24"/>
      <c r="C257" s="30"/>
      <c r="D257" s="30"/>
      <c r="E257" s="10" t="s">
        <v>44</v>
      </c>
      <c r="F257" s="8"/>
      <c r="G257" s="12">
        <v>1100.7777690924725</v>
      </c>
      <c r="H257" s="8"/>
    </row>
    <row r="258" spans="1:8" ht="25.5">
      <c r="A258" s="23"/>
      <c r="B258" s="24"/>
      <c r="C258" s="30"/>
      <c r="D258" s="30"/>
      <c r="E258" s="10" t="s">
        <v>45</v>
      </c>
      <c r="F258" s="8"/>
      <c r="G258" s="12">
        <v>14.500009770968497</v>
      </c>
      <c r="H258" s="8"/>
    </row>
    <row r="259" spans="1:8" ht="25.5">
      <c r="A259" s="23"/>
      <c r="B259" s="24"/>
      <c r="C259" s="30"/>
      <c r="D259" s="30"/>
      <c r="E259" s="10" t="s">
        <v>14</v>
      </c>
      <c r="F259" s="8"/>
      <c r="G259" s="12">
        <v>1954.6236222934417</v>
      </c>
      <c r="H259" s="8"/>
    </row>
    <row r="260" spans="1:8" ht="12.75">
      <c r="A260" s="23"/>
      <c r="B260" s="24"/>
      <c r="C260" s="30"/>
      <c r="D260" s="30"/>
      <c r="E260" s="10" t="s">
        <v>46</v>
      </c>
      <c r="F260" s="8"/>
      <c r="G260" s="12">
        <v>15.242710857500194</v>
      </c>
      <c r="H260" s="8"/>
    </row>
    <row r="261" spans="1:8" ht="12.75">
      <c r="A261" s="23"/>
      <c r="B261" s="24"/>
      <c r="C261" s="30"/>
      <c r="D261" s="30"/>
      <c r="E261" s="10" t="s">
        <v>15</v>
      </c>
      <c r="F261" s="8"/>
      <c r="G261" s="12">
        <v>36.0744156960838</v>
      </c>
      <c r="H261" s="8"/>
    </row>
    <row r="262" spans="1:8" ht="12.75">
      <c r="A262" s="23"/>
      <c r="B262" s="24"/>
      <c r="C262" s="30"/>
      <c r="D262" s="30"/>
      <c r="E262" s="10" t="s">
        <v>16</v>
      </c>
      <c r="F262" s="8"/>
      <c r="G262" s="12">
        <v>92.47244586883451</v>
      </c>
      <c r="H262" s="8"/>
    </row>
    <row r="263" spans="1:8" ht="12.75">
      <c r="A263" s="23"/>
      <c r="B263" s="24"/>
      <c r="C263" s="30"/>
      <c r="D263" s="30"/>
      <c r="E263" s="10" t="s">
        <v>47</v>
      </c>
      <c r="F263" s="8"/>
      <c r="G263" s="12">
        <v>0</v>
      </c>
      <c r="H263" s="8"/>
    </row>
    <row r="264" spans="1:8" ht="12.75">
      <c r="A264" s="23"/>
      <c r="B264" s="24"/>
      <c r="C264" s="30"/>
      <c r="D264" s="30"/>
      <c r="E264" s="10" t="s">
        <v>48</v>
      </c>
      <c r="F264" s="8"/>
      <c r="G264" s="12">
        <v>2371.7658094270305</v>
      </c>
      <c r="H264" s="8"/>
    </row>
    <row r="265" spans="1:8" ht="12.75">
      <c r="A265" s="23"/>
      <c r="B265" s="24"/>
      <c r="C265" s="30"/>
      <c r="D265" s="30"/>
      <c r="E265" s="10" t="s">
        <v>18</v>
      </c>
      <c r="F265" s="8"/>
      <c r="G265" s="12">
        <v>0</v>
      </c>
      <c r="H265" s="8"/>
    </row>
    <row r="266" spans="1:8" ht="12.75">
      <c r="A266" s="23"/>
      <c r="B266" s="24"/>
      <c r="C266" s="30"/>
      <c r="D266" s="30"/>
      <c r="E266" s="10" t="s">
        <v>19</v>
      </c>
      <c r="F266" s="8"/>
      <c r="G266" s="12">
        <v>1338.310013288517</v>
      </c>
      <c r="H266" s="8"/>
    </row>
    <row r="267" spans="1:8" ht="12.75">
      <c r="A267" s="23"/>
      <c r="B267" s="24"/>
      <c r="C267" s="30"/>
      <c r="D267" s="30"/>
      <c r="E267" s="10" t="s">
        <v>20</v>
      </c>
      <c r="F267" s="8"/>
      <c r="G267" s="12">
        <v>178.33971703275228</v>
      </c>
      <c r="H267" s="8"/>
    </row>
    <row r="268" spans="1:8" ht="12.75">
      <c r="A268" s="23"/>
      <c r="B268" s="24"/>
      <c r="C268" s="30"/>
      <c r="D268" s="30"/>
      <c r="E268" s="10" t="s">
        <v>22</v>
      </c>
      <c r="F268" s="8"/>
      <c r="G268" s="12">
        <v>553.310404127257</v>
      </c>
      <c r="H268" s="8"/>
    </row>
    <row r="269" spans="1:8" ht="12.75">
      <c r="A269" s="23"/>
      <c r="B269" s="24"/>
      <c r="C269" s="30"/>
      <c r="D269" s="30"/>
      <c r="E269" s="10" t="s">
        <v>49</v>
      </c>
      <c r="F269" s="8"/>
      <c r="G269" s="12">
        <v>114.32033143125147</v>
      </c>
      <c r="H269" s="8"/>
    </row>
    <row r="270" spans="1:8" ht="12.75">
      <c r="A270" s="23"/>
      <c r="B270" s="24"/>
      <c r="C270" s="30"/>
      <c r="D270" s="30"/>
      <c r="E270" s="10" t="s">
        <v>50</v>
      </c>
      <c r="F270" s="8"/>
      <c r="G270" s="12">
        <v>26.674744000625346</v>
      </c>
      <c r="H270" s="8"/>
    </row>
    <row r="271" spans="1:8" ht="12.75">
      <c r="A271" s="23"/>
      <c r="B271" s="24"/>
      <c r="C271" s="30"/>
      <c r="D271" s="30"/>
      <c r="E271" s="10" t="s">
        <v>24</v>
      </c>
      <c r="F271" s="8"/>
      <c r="G271" s="12">
        <v>958.2584225748456</v>
      </c>
      <c r="H271" s="8"/>
    </row>
    <row r="272" spans="1:8" ht="25.5">
      <c r="A272" s="23"/>
      <c r="B272" s="24"/>
      <c r="C272" s="30"/>
      <c r="D272" s="30"/>
      <c r="E272" s="10" t="s">
        <v>25</v>
      </c>
      <c r="F272" s="8"/>
      <c r="G272" s="12">
        <v>0</v>
      </c>
      <c r="H272" s="8"/>
    </row>
    <row r="273" spans="1:8" ht="25.5">
      <c r="A273" s="23"/>
      <c r="B273" s="24"/>
      <c r="C273" s="30"/>
      <c r="D273" s="30"/>
      <c r="E273" s="10" t="s">
        <v>28</v>
      </c>
      <c r="F273" s="8"/>
      <c r="G273" s="12">
        <v>33.53396388650043</v>
      </c>
      <c r="H273" s="8"/>
    </row>
    <row r="274" spans="1:8" ht="25.5">
      <c r="A274" s="23"/>
      <c r="B274" s="24"/>
      <c r="C274" s="30"/>
      <c r="D274" s="30"/>
      <c r="E274" s="10" t="s">
        <v>29</v>
      </c>
      <c r="F274" s="8"/>
      <c r="G274" s="12">
        <v>0</v>
      </c>
      <c r="H274" s="8"/>
    </row>
    <row r="275" spans="1:8" ht="25.5">
      <c r="A275" s="23"/>
      <c r="B275" s="24"/>
      <c r="C275" s="30"/>
      <c r="D275" s="30"/>
      <c r="E275" s="10" t="s">
        <v>30</v>
      </c>
      <c r="F275" s="8"/>
      <c r="G275" s="12">
        <v>608.9462987571328</v>
      </c>
      <c r="H275" s="8"/>
    </row>
    <row r="276" spans="1:8" ht="12.75">
      <c r="A276" s="23"/>
      <c r="B276" s="24"/>
      <c r="C276" s="30"/>
      <c r="D276" s="30"/>
      <c r="E276" s="10" t="s">
        <v>51</v>
      </c>
      <c r="F276" s="8"/>
      <c r="G276" s="12">
        <v>0</v>
      </c>
      <c r="H276" s="8"/>
    </row>
    <row r="277" spans="1:8" ht="12.75">
      <c r="A277" s="23"/>
      <c r="B277" s="24"/>
      <c r="C277" s="30"/>
      <c r="D277" s="30"/>
      <c r="E277" s="10" t="s">
        <v>35</v>
      </c>
      <c r="F277" s="8"/>
      <c r="G277" s="12">
        <v>5.334948800125068</v>
      </c>
      <c r="H277" s="8"/>
    </row>
    <row r="278" spans="1:8" ht="12.75">
      <c r="A278" s="23"/>
      <c r="B278" s="24"/>
      <c r="C278" s="30"/>
      <c r="D278" s="30"/>
      <c r="E278" s="10" t="s">
        <v>52</v>
      </c>
      <c r="F278" s="8"/>
      <c r="G278" s="12">
        <v>0</v>
      </c>
      <c r="H278" s="8"/>
    </row>
    <row r="279" spans="1:8" ht="12.75">
      <c r="A279" s="26"/>
      <c r="B279" s="27"/>
      <c r="C279" s="31"/>
      <c r="D279" s="31"/>
      <c r="E279" s="10" t="s">
        <v>53</v>
      </c>
      <c r="F279" s="8"/>
      <c r="G279" s="12">
        <v>1998.8274837801923</v>
      </c>
      <c r="H279" s="8"/>
    </row>
    <row r="280" spans="1:8" ht="51">
      <c r="A280" s="20">
        <v>12</v>
      </c>
      <c r="B280" s="21" t="s">
        <v>87</v>
      </c>
      <c r="C280" s="29" t="s">
        <v>63</v>
      </c>
      <c r="D280" s="29" t="s">
        <v>67</v>
      </c>
      <c r="E280" s="10" t="s">
        <v>13</v>
      </c>
      <c r="F280" s="8"/>
      <c r="G280" s="12">
        <v>9720.315797701867</v>
      </c>
      <c r="H280" s="8"/>
    </row>
    <row r="281" spans="1:8" ht="12.75">
      <c r="A281" s="23"/>
      <c r="B281" s="24"/>
      <c r="C281" s="30"/>
      <c r="D281" s="30"/>
      <c r="E281" s="10" t="s">
        <v>44</v>
      </c>
      <c r="F281" s="8"/>
      <c r="G281" s="12">
        <v>5673.239271476588</v>
      </c>
      <c r="H281" s="8"/>
    </row>
    <row r="282" spans="1:8" ht="25.5">
      <c r="A282" s="23"/>
      <c r="B282" s="24"/>
      <c r="C282" s="30"/>
      <c r="D282" s="30"/>
      <c r="E282" s="10" t="s">
        <v>45</v>
      </c>
      <c r="F282" s="8"/>
      <c r="G282" s="12">
        <v>74.73081958883765</v>
      </c>
      <c r="H282" s="8"/>
    </row>
    <row r="283" spans="1:8" ht="25.5">
      <c r="A283" s="23"/>
      <c r="B283" s="24"/>
      <c r="C283" s="30"/>
      <c r="D283" s="30"/>
      <c r="E283" s="10" t="s">
        <v>14</v>
      </c>
      <c r="F283" s="8"/>
      <c r="G283" s="12">
        <v>10073.829437973893</v>
      </c>
      <c r="H283" s="8"/>
    </row>
    <row r="284" spans="1:8" ht="12.75">
      <c r="A284" s="23"/>
      <c r="B284" s="24"/>
      <c r="C284" s="30"/>
      <c r="D284" s="30"/>
      <c r="E284" s="10" t="s">
        <v>46</v>
      </c>
      <c r="F284" s="8"/>
      <c r="G284" s="12">
        <v>78.55858672711639</v>
      </c>
      <c r="H284" s="8"/>
    </row>
    <row r="285" spans="1:8" ht="12.75">
      <c r="A285" s="23"/>
      <c r="B285" s="24"/>
      <c r="C285" s="30"/>
      <c r="D285" s="30"/>
      <c r="E285" s="10" t="s">
        <v>15</v>
      </c>
      <c r="F285" s="8"/>
      <c r="G285" s="12">
        <v>185.9219885875088</v>
      </c>
      <c r="H285" s="8"/>
    </row>
    <row r="286" spans="1:8" ht="12.75">
      <c r="A286" s="23"/>
      <c r="B286" s="24"/>
      <c r="C286" s="30"/>
      <c r="D286" s="30"/>
      <c r="E286" s="10" t="s">
        <v>16</v>
      </c>
      <c r="F286" s="8"/>
      <c r="G286" s="12">
        <v>476.58875947783935</v>
      </c>
      <c r="H286" s="8"/>
    </row>
    <row r="287" spans="1:8" ht="12.75">
      <c r="A287" s="23"/>
      <c r="B287" s="24"/>
      <c r="C287" s="30"/>
      <c r="D287" s="30"/>
      <c r="E287" s="10" t="s">
        <v>47</v>
      </c>
      <c r="F287" s="8"/>
      <c r="G287" s="12">
        <v>0</v>
      </c>
      <c r="H287" s="8"/>
    </row>
    <row r="288" spans="1:8" ht="12.75">
      <c r="A288" s="23"/>
      <c r="B288" s="24"/>
      <c r="C288" s="30"/>
      <c r="D288" s="30"/>
      <c r="E288" s="10" t="s">
        <v>48</v>
      </c>
      <c r="F288" s="8"/>
      <c r="G288" s="12">
        <v>12223.71609473931</v>
      </c>
      <c r="H288" s="8"/>
    </row>
    <row r="289" spans="1:8" ht="12.75">
      <c r="A289" s="23"/>
      <c r="B289" s="24"/>
      <c r="C289" s="30"/>
      <c r="D289" s="30"/>
      <c r="E289" s="10" t="s">
        <v>18</v>
      </c>
      <c r="F289" s="8"/>
      <c r="G289" s="12">
        <v>0</v>
      </c>
      <c r="H289" s="8"/>
    </row>
    <row r="290" spans="1:8" ht="12.75">
      <c r="A290" s="23"/>
      <c r="B290" s="24"/>
      <c r="C290" s="30"/>
      <c r="D290" s="30"/>
      <c r="E290" s="10" t="s">
        <v>19</v>
      </c>
      <c r="F290" s="8"/>
      <c r="G290" s="12">
        <v>6897.443914640819</v>
      </c>
      <c r="H290" s="8"/>
    </row>
    <row r="291" spans="1:8" ht="12.75">
      <c r="A291" s="23"/>
      <c r="B291" s="24"/>
      <c r="C291" s="30"/>
      <c r="D291" s="30"/>
      <c r="E291" s="10" t="s">
        <v>20</v>
      </c>
      <c r="F291" s="8"/>
      <c r="G291" s="12">
        <v>919.1354647072617</v>
      </c>
      <c r="H291" s="8"/>
    </row>
    <row r="292" spans="1:8" ht="12.75">
      <c r="A292" s="23"/>
      <c r="B292" s="24"/>
      <c r="C292" s="30"/>
      <c r="D292" s="30"/>
      <c r="E292" s="10" t="s">
        <v>22</v>
      </c>
      <c r="F292" s="8"/>
      <c r="G292" s="12">
        <v>2851.6766981943247</v>
      </c>
      <c r="H292" s="8"/>
    </row>
    <row r="293" spans="1:8" ht="12.75">
      <c r="A293" s="23"/>
      <c r="B293" s="24"/>
      <c r="C293" s="30"/>
      <c r="D293" s="30"/>
      <c r="E293" s="10" t="s">
        <v>49</v>
      </c>
      <c r="F293" s="8"/>
      <c r="G293" s="12">
        <v>589.189400453373</v>
      </c>
      <c r="H293" s="8"/>
    </row>
    <row r="294" spans="1:8" ht="12.75">
      <c r="A294" s="23"/>
      <c r="B294" s="24"/>
      <c r="C294" s="30"/>
      <c r="D294" s="30"/>
      <c r="E294" s="10" t="s">
        <v>50</v>
      </c>
      <c r="F294" s="8"/>
      <c r="G294" s="12">
        <v>137.47752677245367</v>
      </c>
      <c r="H294" s="8"/>
    </row>
    <row r="295" spans="1:8" ht="12.75">
      <c r="A295" s="23"/>
      <c r="B295" s="24"/>
      <c r="C295" s="30"/>
      <c r="D295" s="30"/>
      <c r="E295" s="10" t="s">
        <v>24</v>
      </c>
      <c r="F295" s="8"/>
      <c r="G295" s="12">
        <v>4938.71648557805</v>
      </c>
      <c r="H295" s="8"/>
    </row>
    <row r="296" spans="1:8" ht="25.5">
      <c r="A296" s="23"/>
      <c r="B296" s="24"/>
      <c r="C296" s="30"/>
      <c r="D296" s="30"/>
      <c r="E296" s="10" t="s">
        <v>25</v>
      </c>
      <c r="F296" s="8"/>
      <c r="G296" s="12">
        <v>0</v>
      </c>
      <c r="H296" s="8"/>
    </row>
    <row r="297" spans="1:8" ht="25.5">
      <c r="A297" s="23"/>
      <c r="B297" s="24"/>
      <c r="C297" s="30"/>
      <c r="D297" s="30"/>
      <c r="E297" s="10" t="s">
        <v>28</v>
      </c>
      <c r="F297" s="8"/>
      <c r="G297" s="12">
        <v>172.82889079965605</v>
      </c>
      <c r="H297" s="8"/>
    </row>
    <row r="298" spans="1:8" ht="25.5">
      <c r="A298" s="23"/>
      <c r="B298" s="24"/>
      <c r="C298" s="30"/>
      <c r="D298" s="30"/>
      <c r="E298" s="10" t="s">
        <v>29</v>
      </c>
      <c r="F298" s="8"/>
      <c r="G298" s="12">
        <v>0</v>
      </c>
      <c r="H298" s="8"/>
    </row>
    <row r="299" spans="1:8" ht="25.5">
      <c r="A299" s="23"/>
      <c r="B299" s="24"/>
      <c r="C299" s="30"/>
      <c r="D299" s="30"/>
      <c r="E299" s="10" t="s">
        <v>30</v>
      </c>
      <c r="F299" s="8"/>
      <c r="G299" s="12">
        <v>3138.4155397483</v>
      </c>
      <c r="H299" s="8"/>
    </row>
    <row r="300" spans="1:8" ht="12.75">
      <c r="A300" s="23"/>
      <c r="B300" s="24"/>
      <c r="C300" s="30"/>
      <c r="D300" s="30"/>
      <c r="E300" s="10" t="s">
        <v>51</v>
      </c>
      <c r="F300" s="8"/>
      <c r="G300" s="12">
        <v>0</v>
      </c>
      <c r="H300" s="8"/>
    </row>
    <row r="301" spans="1:8" ht="12.75">
      <c r="A301" s="23"/>
      <c r="B301" s="24"/>
      <c r="C301" s="30"/>
      <c r="D301" s="30"/>
      <c r="E301" s="10" t="s">
        <v>35</v>
      </c>
      <c r="F301" s="8"/>
      <c r="G301" s="12">
        <v>27.49550535449074</v>
      </c>
      <c r="H301" s="8"/>
    </row>
    <row r="302" spans="1:8" ht="12.75">
      <c r="A302" s="23"/>
      <c r="B302" s="24"/>
      <c r="C302" s="30"/>
      <c r="D302" s="30"/>
      <c r="E302" s="10" t="s">
        <v>52</v>
      </c>
      <c r="F302" s="8"/>
      <c r="G302" s="12">
        <v>0</v>
      </c>
      <c r="H302" s="8"/>
    </row>
    <row r="303" spans="1:8" ht="12.75">
      <c r="A303" s="26"/>
      <c r="B303" s="27"/>
      <c r="C303" s="31"/>
      <c r="D303" s="31"/>
      <c r="E303" s="10" t="s">
        <v>53</v>
      </c>
      <c r="F303" s="8"/>
      <c r="G303" s="12">
        <v>10301.649339482528</v>
      </c>
      <c r="H303" s="8"/>
    </row>
    <row r="304" spans="1:8" ht="51">
      <c r="A304" s="20">
        <v>13</v>
      </c>
      <c r="B304" s="21" t="s">
        <v>88</v>
      </c>
      <c r="C304" s="29"/>
      <c r="D304" s="29"/>
      <c r="E304" s="10" t="s">
        <v>13</v>
      </c>
      <c r="F304" s="8"/>
      <c r="G304" s="12">
        <v>126799.3433909169</v>
      </c>
      <c r="H304" s="8"/>
    </row>
    <row r="305" spans="1:8" ht="12.75">
      <c r="A305" s="23"/>
      <c r="B305" s="24"/>
      <c r="C305" s="30"/>
      <c r="D305" s="30"/>
      <c r="E305" s="10" t="s">
        <v>44</v>
      </c>
      <c r="F305" s="8"/>
      <c r="G305" s="12">
        <v>74006.13616821698</v>
      </c>
      <c r="H305" s="8"/>
    </row>
    <row r="306" spans="1:8" ht="25.5">
      <c r="A306" s="23"/>
      <c r="B306" s="24"/>
      <c r="C306" s="30"/>
      <c r="D306" s="30"/>
      <c r="E306" s="10" t="s">
        <v>45</v>
      </c>
      <c r="F306" s="8"/>
      <c r="G306" s="12">
        <v>974.846810755882</v>
      </c>
      <c r="H306" s="8"/>
    </row>
    <row r="307" spans="1:8" ht="25.5">
      <c r="A307" s="23"/>
      <c r="B307" s="24"/>
      <c r="C307" s="30"/>
      <c r="D307" s="30"/>
      <c r="E307" s="10" t="s">
        <v>14</v>
      </c>
      <c r="F307" s="8"/>
      <c r="G307" s="12">
        <v>131410.84968342062</v>
      </c>
      <c r="H307" s="8"/>
    </row>
    <row r="308" spans="1:8" ht="12.75">
      <c r="A308" s="23"/>
      <c r="B308" s="24"/>
      <c r="C308" s="30"/>
      <c r="D308" s="30"/>
      <c r="E308" s="10" t="s">
        <v>46</v>
      </c>
      <c r="F308" s="8"/>
      <c r="G308" s="12">
        <v>1024.779176111936</v>
      </c>
      <c r="H308" s="8"/>
    </row>
    <row r="309" spans="1:8" ht="12.75">
      <c r="A309" s="23"/>
      <c r="B309" s="24"/>
      <c r="C309" s="30"/>
      <c r="D309" s="30"/>
      <c r="E309" s="10" t="s">
        <v>15</v>
      </c>
      <c r="F309" s="8"/>
      <c r="G309" s="12">
        <v>2425.310716798249</v>
      </c>
      <c r="H309" s="8"/>
    </row>
    <row r="310" spans="1:8" ht="12.75">
      <c r="A310" s="23"/>
      <c r="B310" s="24"/>
      <c r="C310" s="30"/>
      <c r="D310" s="30"/>
      <c r="E310" s="10" t="s">
        <v>16</v>
      </c>
      <c r="F310" s="8"/>
      <c r="G310" s="12">
        <v>6216.993668412413</v>
      </c>
      <c r="H310" s="8"/>
    </row>
    <row r="311" spans="1:8" ht="12.75">
      <c r="A311" s="23"/>
      <c r="B311" s="24"/>
      <c r="C311" s="30"/>
      <c r="D311" s="30"/>
      <c r="E311" s="10" t="s">
        <v>47</v>
      </c>
      <c r="F311" s="8"/>
      <c r="G311" s="12">
        <v>0</v>
      </c>
      <c r="H311" s="8"/>
    </row>
    <row r="312" spans="1:8" ht="12.75">
      <c r="A312" s="23"/>
      <c r="B312" s="24"/>
      <c r="C312" s="30"/>
      <c r="D312" s="30"/>
      <c r="E312" s="10" t="s">
        <v>48</v>
      </c>
      <c r="F312" s="8"/>
      <c r="G312" s="12">
        <v>159455.6398030173</v>
      </c>
      <c r="H312" s="8"/>
    </row>
    <row r="313" spans="1:8" ht="12.75">
      <c r="A313" s="23"/>
      <c r="B313" s="24"/>
      <c r="C313" s="30"/>
      <c r="D313" s="30"/>
      <c r="E313" s="10" t="s">
        <v>18</v>
      </c>
      <c r="F313" s="8"/>
      <c r="G313" s="12">
        <v>0</v>
      </c>
      <c r="H313" s="8"/>
    </row>
    <row r="314" spans="1:8" ht="12.75">
      <c r="A314" s="23"/>
      <c r="B314" s="24"/>
      <c r="C314" s="30"/>
      <c r="D314" s="30"/>
      <c r="E314" s="10" t="s">
        <v>19</v>
      </c>
      <c r="F314" s="8"/>
      <c r="G314" s="12">
        <v>89975.61166262798</v>
      </c>
      <c r="H314" s="8"/>
    </row>
    <row r="315" spans="1:8" ht="12.75">
      <c r="A315" s="23"/>
      <c r="B315" s="24"/>
      <c r="C315" s="30"/>
      <c r="D315" s="30"/>
      <c r="E315" s="10" t="s">
        <v>20</v>
      </c>
      <c r="F315" s="8"/>
      <c r="G315" s="12">
        <v>11989.916360509651</v>
      </c>
      <c r="H315" s="8"/>
    </row>
    <row r="316" spans="1:8" ht="12.75">
      <c r="A316" s="23"/>
      <c r="B316" s="24"/>
      <c r="C316" s="30"/>
      <c r="D316" s="30"/>
      <c r="E316" s="10" t="s">
        <v>22</v>
      </c>
      <c r="F316" s="8"/>
      <c r="G316" s="12">
        <v>37199.484092863284</v>
      </c>
      <c r="H316" s="8"/>
    </row>
    <row r="317" spans="1:8" ht="12.75">
      <c r="A317" s="23"/>
      <c r="B317" s="24"/>
      <c r="C317" s="30"/>
      <c r="D317" s="30"/>
      <c r="E317" s="10" t="s">
        <v>49</v>
      </c>
      <c r="F317" s="8"/>
      <c r="G317" s="12">
        <v>7685.843820839522</v>
      </c>
      <c r="H317" s="8"/>
    </row>
    <row r="318" spans="1:8" ht="12.75">
      <c r="A318" s="23"/>
      <c r="B318" s="24"/>
      <c r="C318" s="30"/>
      <c r="D318" s="30"/>
      <c r="E318" s="10" t="s">
        <v>50</v>
      </c>
      <c r="F318" s="8"/>
      <c r="G318" s="12">
        <v>1793.3635581958883</v>
      </c>
      <c r="H318" s="8"/>
    </row>
    <row r="319" spans="1:8" ht="12.75">
      <c r="A319" s="23"/>
      <c r="B319" s="24"/>
      <c r="C319" s="30"/>
      <c r="D319" s="30"/>
      <c r="E319" s="10" t="s">
        <v>24</v>
      </c>
      <c r="F319" s="8"/>
      <c r="G319" s="12">
        <v>64424.450871570385</v>
      </c>
      <c r="H319" s="8"/>
    </row>
    <row r="320" spans="1:8" ht="25.5">
      <c r="A320" s="23"/>
      <c r="B320" s="24"/>
      <c r="C320" s="30"/>
      <c r="D320" s="30"/>
      <c r="E320" s="10" t="s">
        <v>25</v>
      </c>
      <c r="F320" s="8"/>
      <c r="G320" s="12">
        <v>0</v>
      </c>
      <c r="H320" s="8"/>
    </row>
    <row r="321" spans="1:8" ht="25.5">
      <c r="A321" s="23"/>
      <c r="B321" s="24"/>
      <c r="C321" s="30"/>
      <c r="D321" s="30"/>
      <c r="E321" s="10" t="s">
        <v>28</v>
      </c>
      <c r="F321" s="8"/>
      <c r="G321" s="12">
        <v>2254.5141874462597</v>
      </c>
      <c r="H321" s="8"/>
    </row>
    <row r="322" spans="1:8" ht="25.5">
      <c r="A322" s="23"/>
      <c r="B322" s="24"/>
      <c r="C322" s="30"/>
      <c r="D322" s="30"/>
      <c r="E322" s="10" t="s">
        <v>29</v>
      </c>
      <c r="F322" s="8"/>
      <c r="G322" s="12">
        <v>0</v>
      </c>
      <c r="H322" s="8"/>
    </row>
    <row r="323" spans="1:8" ht="25.5">
      <c r="A323" s="23"/>
      <c r="B323" s="24"/>
      <c r="C323" s="30"/>
      <c r="D323" s="30"/>
      <c r="E323" s="10" t="s">
        <v>30</v>
      </c>
      <c r="F323" s="8"/>
      <c r="G323" s="12">
        <v>40939.928085671854</v>
      </c>
      <c r="H323" s="8"/>
    </row>
    <row r="324" spans="1:8" ht="12.75">
      <c r="A324" s="23"/>
      <c r="B324" s="24"/>
      <c r="C324" s="30"/>
      <c r="D324" s="30"/>
      <c r="E324" s="10" t="s">
        <v>51</v>
      </c>
      <c r="F324" s="8"/>
      <c r="G324" s="12">
        <v>0</v>
      </c>
      <c r="H324" s="8"/>
    </row>
    <row r="325" spans="1:8" ht="12.75">
      <c r="A325" s="23"/>
      <c r="B325" s="24"/>
      <c r="C325" s="30"/>
      <c r="D325" s="30"/>
      <c r="E325" s="10" t="s">
        <v>35</v>
      </c>
      <c r="F325" s="8"/>
      <c r="G325" s="12">
        <v>358.6727116391777</v>
      </c>
      <c r="H325" s="8"/>
    </row>
    <row r="326" spans="1:8" ht="12.75">
      <c r="A326" s="23"/>
      <c r="B326" s="24"/>
      <c r="C326" s="30"/>
      <c r="D326" s="30"/>
      <c r="E326" s="10" t="s">
        <v>52</v>
      </c>
      <c r="F326" s="8"/>
      <c r="G326" s="12">
        <v>0</v>
      </c>
      <c r="H326" s="8"/>
    </row>
    <row r="327" spans="1:8" ht="12.75">
      <c r="A327" s="26"/>
      <c r="B327" s="27"/>
      <c r="C327" s="31"/>
      <c r="D327" s="31"/>
      <c r="E327" s="10" t="s">
        <v>53</v>
      </c>
      <c r="F327" s="8"/>
      <c r="G327" s="12">
        <v>134382.70929414523</v>
      </c>
      <c r="H327" s="8"/>
    </row>
    <row r="328" spans="1:8" ht="51">
      <c r="A328" s="20">
        <v>14</v>
      </c>
      <c r="B328" s="21" t="s">
        <v>89</v>
      </c>
      <c r="C328" s="29" t="s">
        <v>68</v>
      </c>
      <c r="D328" s="29" t="s">
        <v>69</v>
      </c>
      <c r="E328" s="10" t="s">
        <v>13</v>
      </c>
      <c r="F328" s="8"/>
      <c r="G328" s="12">
        <v>3843.1517235988426</v>
      </c>
      <c r="H328" s="8"/>
    </row>
    <row r="329" spans="1:8" ht="12.75">
      <c r="A329" s="23"/>
      <c r="B329" s="24"/>
      <c r="C329" s="30"/>
      <c r="D329" s="30"/>
      <c r="E329" s="10" t="s">
        <v>44</v>
      </c>
      <c r="F329" s="8"/>
      <c r="G329" s="12">
        <v>2243.04639255843</v>
      </c>
      <c r="H329" s="8"/>
    </row>
    <row r="330" spans="1:8" ht="25.5">
      <c r="A330" s="23"/>
      <c r="B330" s="24"/>
      <c r="C330" s="30"/>
      <c r="D330" s="30"/>
      <c r="E330" s="10" t="s">
        <v>45</v>
      </c>
      <c r="F330" s="8"/>
      <c r="G330" s="12">
        <v>29.546558371765805</v>
      </c>
      <c r="H330" s="8"/>
    </row>
    <row r="331" spans="1:8" ht="25.5">
      <c r="A331" s="23"/>
      <c r="B331" s="24"/>
      <c r="C331" s="30"/>
      <c r="D331" s="30"/>
      <c r="E331" s="10" t="s">
        <v>14</v>
      </c>
      <c r="F331" s="8"/>
      <c r="G331" s="12">
        <v>3982.92151958102</v>
      </c>
      <c r="H331" s="8"/>
    </row>
    <row r="332" spans="1:8" ht="12.75">
      <c r="A332" s="23"/>
      <c r="B332" s="24"/>
      <c r="C332" s="30"/>
      <c r="D332" s="30"/>
      <c r="E332" s="10" t="s">
        <v>46</v>
      </c>
      <c r="F332" s="8"/>
      <c r="G332" s="12">
        <v>31.059954662706165</v>
      </c>
      <c r="H332" s="8"/>
    </row>
    <row r="333" spans="1:8" ht="12.75">
      <c r="A333" s="23"/>
      <c r="B333" s="24"/>
      <c r="C333" s="30"/>
      <c r="D333" s="30"/>
      <c r="E333" s="10" t="s">
        <v>15</v>
      </c>
      <c r="F333" s="8"/>
      <c r="G333" s="12">
        <v>73.50855936840459</v>
      </c>
      <c r="H333" s="8"/>
    </row>
    <row r="334" spans="1:8" ht="12.75">
      <c r="A334" s="23"/>
      <c r="B334" s="24"/>
      <c r="C334" s="30"/>
      <c r="D334" s="30"/>
      <c r="E334" s="10" t="s">
        <v>16</v>
      </c>
      <c r="F334" s="8"/>
      <c r="G334" s="12">
        <v>188.4303916204174</v>
      </c>
      <c r="H334" s="8"/>
    </row>
    <row r="335" spans="1:8" ht="12.75">
      <c r="A335" s="23"/>
      <c r="B335" s="24"/>
      <c r="C335" s="30"/>
      <c r="D335" s="30"/>
      <c r="E335" s="10" t="s">
        <v>47</v>
      </c>
      <c r="F335" s="8"/>
      <c r="G335" s="12">
        <v>0</v>
      </c>
      <c r="H335" s="8"/>
    </row>
    <row r="336" spans="1:8" ht="12.75">
      <c r="A336" s="23"/>
      <c r="B336" s="24"/>
      <c r="C336" s="30"/>
      <c r="D336" s="30"/>
      <c r="E336" s="10" t="s">
        <v>48</v>
      </c>
      <c r="F336" s="8"/>
      <c r="G336" s="12">
        <v>4832.928945517079</v>
      </c>
      <c r="H336" s="8"/>
    </row>
    <row r="337" spans="1:8" ht="12.75">
      <c r="A337" s="23"/>
      <c r="B337" s="24"/>
      <c r="C337" s="30"/>
      <c r="D337" s="30"/>
      <c r="E337" s="10" t="s">
        <v>18</v>
      </c>
      <c r="F337" s="8"/>
      <c r="G337" s="12">
        <v>0</v>
      </c>
      <c r="H337" s="8"/>
    </row>
    <row r="338" spans="1:8" ht="12.75">
      <c r="A338" s="23"/>
      <c r="B338" s="24"/>
      <c r="C338" s="30"/>
      <c r="D338" s="30"/>
      <c r="E338" s="10" t="s">
        <v>19</v>
      </c>
      <c r="F338" s="8"/>
      <c r="G338" s="12">
        <v>2727.064019385601</v>
      </c>
      <c r="H338" s="8"/>
    </row>
    <row r="339" spans="1:8" ht="12.75">
      <c r="A339" s="23"/>
      <c r="B339" s="24"/>
      <c r="C339" s="30"/>
      <c r="D339" s="30"/>
      <c r="E339" s="10" t="s">
        <v>20</v>
      </c>
      <c r="F339" s="8"/>
      <c r="G339" s="12">
        <v>363.4014695536621</v>
      </c>
      <c r="H339" s="8"/>
    </row>
    <row r="340" spans="1:8" ht="12.75">
      <c r="A340" s="23"/>
      <c r="B340" s="24"/>
      <c r="C340" s="30"/>
      <c r="D340" s="30"/>
      <c r="E340" s="10" t="s">
        <v>22</v>
      </c>
      <c r="F340" s="8"/>
      <c r="G340" s="12">
        <v>1127.4763542562337</v>
      </c>
      <c r="H340" s="8"/>
    </row>
    <row r="341" spans="1:8" ht="12.75">
      <c r="A341" s="23"/>
      <c r="B341" s="24"/>
      <c r="C341" s="30"/>
      <c r="D341" s="30"/>
      <c r="E341" s="10" t="s">
        <v>49</v>
      </c>
      <c r="F341" s="8"/>
      <c r="G341" s="12">
        <v>232.94965997029624</v>
      </c>
      <c r="H341" s="8"/>
    </row>
    <row r="342" spans="1:8" ht="12.75">
      <c r="A342" s="23"/>
      <c r="B342" s="24"/>
      <c r="C342" s="30"/>
      <c r="D342" s="30"/>
      <c r="E342" s="10" t="s">
        <v>50</v>
      </c>
      <c r="F342" s="8"/>
      <c r="G342" s="12">
        <v>54.3549206597358</v>
      </c>
      <c r="H342" s="8"/>
    </row>
    <row r="343" spans="1:8" ht="12.75">
      <c r="A343" s="23"/>
      <c r="B343" s="24"/>
      <c r="C343" s="30"/>
      <c r="D343" s="30"/>
      <c r="E343" s="10" t="s">
        <v>24</v>
      </c>
      <c r="F343" s="8"/>
      <c r="G343" s="12">
        <v>1952.6358164621277</v>
      </c>
      <c r="H343" s="8"/>
    </row>
    <row r="344" spans="1:8" ht="25.5">
      <c r="A344" s="23"/>
      <c r="B344" s="24"/>
      <c r="C344" s="30"/>
      <c r="D344" s="30"/>
      <c r="E344" s="10" t="s">
        <v>25</v>
      </c>
      <c r="F344" s="8"/>
      <c r="G344" s="12">
        <v>0</v>
      </c>
      <c r="H344" s="8"/>
    </row>
    <row r="345" spans="1:8" ht="25.5">
      <c r="A345" s="23"/>
      <c r="B345" s="24"/>
      <c r="C345" s="30"/>
      <c r="D345" s="30"/>
      <c r="E345" s="10" t="s">
        <v>28</v>
      </c>
      <c r="F345" s="8"/>
      <c r="G345" s="12">
        <v>68.33190025795356</v>
      </c>
      <c r="H345" s="8"/>
    </row>
    <row r="346" spans="1:8" ht="25.5">
      <c r="A346" s="23"/>
      <c r="B346" s="24"/>
      <c r="C346" s="30"/>
      <c r="D346" s="30"/>
      <c r="E346" s="10" t="s">
        <v>29</v>
      </c>
      <c r="F346" s="8"/>
      <c r="G346" s="12">
        <v>0</v>
      </c>
      <c r="H346" s="8"/>
    </row>
    <row r="347" spans="1:8" ht="25.5">
      <c r="A347" s="23"/>
      <c r="B347" s="24"/>
      <c r="C347" s="30"/>
      <c r="D347" s="30"/>
      <c r="E347" s="10" t="s">
        <v>30</v>
      </c>
      <c r="F347" s="8"/>
      <c r="G347" s="12">
        <v>1240.8451887751112</v>
      </c>
      <c r="H347" s="8"/>
    </row>
    <row r="348" spans="1:8" ht="12.75">
      <c r="A348" s="23"/>
      <c r="B348" s="24"/>
      <c r="C348" s="30"/>
      <c r="D348" s="30"/>
      <c r="E348" s="10" t="s">
        <v>51</v>
      </c>
      <c r="F348" s="8"/>
      <c r="G348" s="12">
        <v>0</v>
      </c>
      <c r="H348" s="8"/>
    </row>
    <row r="349" spans="1:8" ht="12.75">
      <c r="A349" s="23"/>
      <c r="B349" s="24"/>
      <c r="C349" s="30"/>
      <c r="D349" s="30"/>
      <c r="E349" s="10" t="s">
        <v>35</v>
      </c>
      <c r="F349" s="8"/>
      <c r="G349" s="12">
        <v>10.870984131947157</v>
      </c>
      <c r="H349" s="8"/>
    </row>
    <row r="350" spans="1:8" ht="12.75">
      <c r="A350" s="23"/>
      <c r="B350" s="24"/>
      <c r="C350" s="30"/>
      <c r="D350" s="30"/>
      <c r="E350" s="10" t="s">
        <v>52</v>
      </c>
      <c r="F350" s="8"/>
      <c r="G350" s="12">
        <v>0</v>
      </c>
      <c r="H350" s="8"/>
    </row>
    <row r="351" spans="1:8" ht="12.75">
      <c r="A351" s="26"/>
      <c r="B351" s="27"/>
      <c r="C351" s="31"/>
      <c r="D351" s="31"/>
      <c r="E351" s="10" t="s">
        <v>53</v>
      </c>
      <c r="F351" s="8"/>
      <c r="G351" s="12">
        <v>4072.9953881028687</v>
      </c>
      <c r="H351" s="8"/>
    </row>
    <row r="352" spans="1:8" ht="51">
      <c r="A352" s="20">
        <v>15</v>
      </c>
      <c r="B352" s="21" t="s">
        <v>90</v>
      </c>
      <c r="C352" s="29" t="s">
        <v>68</v>
      </c>
      <c r="D352" s="29" t="s">
        <v>70</v>
      </c>
      <c r="E352" s="10" t="s">
        <v>13</v>
      </c>
      <c r="F352" s="8"/>
      <c r="G352" s="12">
        <v>174.0952083170484</v>
      </c>
      <c r="H352" s="8"/>
    </row>
    <row r="353" spans="1:8" ht="12.75">
      <c r="A353" s="23"/>
      <c r="B353" s="24"/>
      <c r="C353" s="30"/>
      <c r="D353" s="30"/>
      <c r="E353" s="10" t="s">
        <v>44</v>
      </c>
      <c r="F353" s="8"/>
      <c r="G353" s="12">
        <v>101.61025560853591</v>
      </c>
      <c r="H353" s="8"/>
    </row>
    <row r="354" spans="1:8" ht="25.5">
      <c r="A354" s="23"/>
      <c r="B354" s="24"/>
      <c r="C354" s="30"/>
      <c r="D354" s="30"/>
      <c r="E354" s="10" t="s">
        <v>45</v>
      </c>
      <c r="F354" s="8"/>
      <c r="G354" s="12">
        <v>1.338462440397092</v>
      </c>
      <c r="H354" s="8"/>
    </row>
    <row r="355" spans="1:8" ht="25.5">
      <c r="A355" s="23"/>
      <c r="B355" s="24"/>
      <c r="C355" s="30"/>
      <c r="D355" s="30"/>
      <c r="E355" s="10" t="s">
        <v>14</v>
      </c>
      <c r="F355" s="8"/>
      <c r="G355" s="12">
        <v>180.42679590401</v>
      </c>
      <c r="H355" s="8"/>
    </row>
    <row r="356" spans="1:8" ht="12.75">
      <c r="A356" s="23"/>
      <c r="B356" s="24"/>
      <c r="C356" s="30"/>
      <c r="D356" s="30"/>
      <c r="E356" s="10" t="s">
        <v>46</v>
      </c>
      <c r="F356" s="8"/>
      <c r="G356" s="12">
        <v>1.4070194637692486</v>
      </c>
      <c r="H356" s="8"/>
    </row>
    <row r="357" spans="1:8" ht="12.75">
      <c r="A357" s="23"/>
      <c r="B357" s="24"/>
      <c r="C357" s="30"/>
      <c r="D357" s="30"/>
      <c r="E357" s="10" t="s">
        <v>15</v>
      </c>
      <c r="F357" s="8"/>
      <c r="G357" s="12">
        <v>3.3299460642538885</v>
      </c>
      <c r="H357" s="8"/>
    </row>
    <row r="358" spans="1:8" ht="12.75">
      <c r="A358" s="23"/>
      <c r="B358" s="24"/>
      <c r="C358" s="30"/>
      <c r="D358" s="30"/>
      <c r="E358" s="10" t="s">
        <v>16</v>
      </c>
      <c r="F358" s="8"/>
      <c r="G358" s="12">
        <v>8.535918080200108</v>
      </c>
      <c r="H358" s="8"/>
    </row>
    <row r="359" spans="1:8" ht="12.75">
      <c r="A359" s="23"/>
      <c r="B359" s="24"/>
      <c r="C359" s="30"/>
      <c r="D359" s="30"/>
      <c r="E359" s="10" t="s">
        <v>47</v>
      </c>
      <c r="F359" s="8"/>
      <c r="G359" s="12">
        <v>0</v>
      </c>
      <c r="H359" s="8"/>
    </row>
    <row r="360" spans="1:8" ht="12.75">
      <c r="A360" s="23"/>
      <c r="B360" s="24"/>
      <c r="C360" s="30"/>
      <c r="D360" s="30"/>
      <c r="E360" s="10" t="s">
        <v>48</v>
      </c>
      <c r="F360" s="8"/>
      <c r="G360" s="12">
        <v>218.93222856249508</v>
      </c>
      <c r="H360" s="8"/>
    </row>
    <row r="361" spans="1:8" ht="12.75">
      <c r="A361" s="23"/>
      <c r="B361" s="24"/>
      <c r="C361" s="30"/>
      <c r="D361" s="30"/>
      <c r="E361" s="10" t="s">
        <v>18</v>
      </c>
      <c r="F361" s="8"/>
      <c r="G361" s="12">
        <v>0</v>
      </c>
      <c r="H361" s="8"/>
    </row>
    <row r="362" spans="1:8" ht="12.75">
      <c r="A362" s="23"/>
      <c r="B362" s="24"/>
      <c r="C362" s="30"/>
      <c r="D362" s="30"/>
      <c r="E362" s="10" t="s">
        <v>19</v>
      </c>
      <c r="F362" s="8"/>
      <c r="G362" s="12">
        <v>123.53630891894002</v>
      </c>
      <c r="H362" s="8"/>
    </row>
    <row r="363" spans="1:8" ht="12.75">
      <c r="A363" s="23"/>
      <c r="B363" s="24"/>
      <c r="C363" s="30"/>
      <c r="D363" s="30"/>
      <c r="E363" s="10" t="s">
        <v>20</v>
      </c>
      <c r="F363" s="8"/>
      <c r="G363" s="12">
        <v>16.462127726100206</v>
      </c>
      <c r="H363" s="8"/>
    </row>
    <row r="364" spans="1:8" ht="12.75">
      <c r="A364" s="23"/>
      <c r="B364" s="24"/>
      <c r="C364" s="30"/>
      <c r="D364" s="30"/>
      <c r="E364" s="10" t="s">
        <v>22</v>
      </c>
      <c r="F364" s="8"/>
      <c r="G364" s="12">
        <v>51.07480653482372</v>
      </c>
      <c r="H364" s="8"/>
    </row>
    <row r="365" spans="1:8" ht="12.75">
      <c r="A365" s="23"/>
      <c r="B365" s="24"/>
      <c r="C365" s="30"/>
      <c r="D365" s="30"/>
      <c r="E365" s="10" t="s">
        <v>49</v>
      </c>
      <c r="F365" s="8"/>
      <c r="G365" s="12">
        <v>10.552645978269366</v>
      </c>
      <c r="H365" s="8"/>
    </row>
    <row r="366" spans="1:8" ht="12.75">
      <c r="A366" s="23"/>
      <c r="B366" s="24"/>
      <c r="C366" s="30"/>
      <c r="D366" s="30"/>
      <c r="E366" s="10" t="s">
        <v>50</v>
      </c>
      <c r="F366" s="8"/>
      <c r="G366" s="12">
        <v>2.4622840615961854</v>
      </c>
      <c r="H366" s="8"/>
    </row>
    <row r="367" spans="1:8" ht="12.75">
      <c r="A367" s="23"/>
      <c r="B367" s="24"/>
      <c r="C367" s="30"/>
      <c r="D367" s="30"/>
      <c r="E367" s="10" t="s">
        <v>24</v>
      </c>
      <c r="F367" s="8"/>
      <c r="G367" s="12">
        <v>88.45462362229344</v>
      </c>
      <c r="H367" s="8"/>
    </row>
    <row r="368" spans="1:8" ht="25.5">
      <c r="A368" s="23"/>
      <c r="B368" s="24"/>
      <c r="C368" s="30"/>
      <c r="D368" s="30"/>
      <c r="E368" s="10" t="s">
        <v>25</v>
      </c>
      <c r="F368" s="8"/>
      <c r="G368" s="12">
        <v>0</v>
      </c>
      <c r="H368" s="8"/>
    </row>
    <row r="369" spans="1:8" ht="25.5">
      <c r="A369" s="23"/>
      <c r="B369" s="24"/>
      <c r="C369" s="30"/>
      <c r="D369" s="30"/>
      <c r="E369" s="10" t="s">
        <v>28</v>
      </c>
      <c r="F369" s="8"/>
      <c r="G369" s="12">
        <v>3.095442820292347</v>
      </c>
      <c r="H369" s="8"/>
    </row>
    <row r="370" spans="1:8" ht="25.5">
      <c r="A370" s="23"/>
      <c r="B370" s="24"/>
      <c r="C370" s="30"/>
      <c r="D370" s="30"/>
      <c r="E370" s="10" t="s">
        <v>29</v>
      </c>
      <c r="F370" s="8"/>
      <c r="G370" s="12">
        <v>0</v>
      </c>
      <c r="H370" s="8"/>
    </row>
    <row r="371" spans="1:8" ht="25.5">
      <c r="A371" s="23"/>
      <c r="B371" s="24"/>
      <c r="C371" s="30"/>
      <c r="D371" s="30"/>
      <c r="E371" s="10" t="s">
        <v>30</v>
      </c>
      <c r="F371" s="8"/>
      <c r="G371" s="12">
        <v>56.210427577581484</v>
      </c>
      <c r="H371" s="8"/>
    </row>
    <row r="372" spans="1:8" ht="12.75">
      <c r="A372" s="23"/>
      <c r="B372" s="24"/>
      <c r="C372" s="30"/>
      <c r="D372" s="30"/>
      <c r="E372" s="10" t="s">
        <v>51</v>
      </c>
      <c r="F372" s="8"/>
      <c r="G372" s="12">
        <v>0</v>
      </c>
      <c r="H372" s="8"/>
    </row>
    <row r="373" spans="1:8" ht="12.75">
      <c r="A373" s="23"/>
      <c r="B373" s="24"/>
      <c r="C373" s="30"/>
      <c r="D373" s="30"/>
      <c r="E373" s="10" t="s">
        <v>35</v>
      </c>
      <c r="F373" s="8"/>
      <c r="G373" s="12">
        <v>0.492456812319237</v>
      </c>
      <c r="H373" s="8"/>
    </row>
    <row r="374" spans="1:8" ht="12.75">
      <c r="A374" s="23"/>
      <c r="B374" s="24"/>
      <c r="C374" s="30"/>
      <c r="D374" s="30"/>
      <c r="E374" s="10" t="s">
        <v>52</v>
      </c>
      <c r="F374" s="8"/>
      <c r="G374" s="12">
        <v>0</v>
      </c>
      <c r="H374" s="8"/>
    </row>
    <row r="375" spans="1:8" ht="12.75">
      <c r="A375" s="26"/>
      <c r="B375" s="27"/>
      <c r="C375" s="31"/>
      <c r="D375" s="31"/>
      <c r="E375" s="10" t="s">
        <v>53</v>
      </c>
      <c r="F375" s="8"/>
      <c r="G375" s="12">
        <v>184.5071523489408</v>
      </c>
      <c r="H375" s="8"/>
    </row>
    <row r="376" spans="1:8" ht="51">
      <c r="A376" s="20">
        <v>16</v>
      </c>
      <c r="B376" s="21" t="s">
        <v>91</v>
      </c>
      <c r="C376" s="29" t="s">
        <v>68</v>
      </c>
      <c r="D376" s="29" t="s">
        <v>71</v>
      </c>
      <c r="E376" s="10" t="s">
        <v>13</v>
      </c>
      <c r="F376" s="8"/>
      <c r="G376" s="12">
        <v>1015.5553818494487</v>
      </c>
      <c r="H376" s="8"/>
    </row>
    <row r="377" spans="1:8" ht="12.75">
      <c r="A377" s="23"/>
      <c r="B377" s="24"/>
      <c r="C377" s="30"/>
      <c r="D377" s="30"/>
      <c r="E377" s="10" t="s">
        <v>44</v>
      </c>
      <c r="F377" s="8"/>
      <c r="G377" s="12">
        <v>592.7264910497928</v>
      </c>
      <c r="H377" s="8"/>
    </row>
    <row r="378" spans="1:8" ht="25.5">
      <c r="A378" s="23"/>
      <c r="B378" s="24"/>
      <c r="C378" s="30"/>
      <c r="D378" s="30"/>
      <c r="E378" s="10" t="s">
        <v>45</v>
      </c>
      <c r="F378" s="8"/>
      <c r="G378" s="12">
        <v>7.807697568983036</v>
      </c>
      <c r="H378" s="8"/>
    </row>
    <row r="379" spans="1:8" ht="25.5">
      <c r="A379" s="23"/>
      <c r="B379" s="24"/>
      <c r="C379" s="30"/>
      <c r="D379" s="30"/>
      <c r="E379" s="10" t="s">
        <v>14</v>
      </c>
      <c r="F379" s="8"/>
      <c r="G379" s="12">
        <v>1052.4896427733918</v>
      </c>
      <c r="H379" s="8"/>
    </row>
    <row r="380" spans="1:8" ht="12.75">
      <c r="A380" s="23"/>
      <c r="B380" s="24"/>
      <c r="C380" s="30"/>
      <c r="D380" s="30"/>
      <c r="E380" s="10" t="s">
        <v>46</v>
      </c>
      <c r="F380" s="8"/>
      <c r="G380" s="12">
        <v>8.20761353865395</v>
      </c>
      <c r="H380" s="8"/>
    </row>
    <row r="381" spans="1:8" ht="12.75">
      <c r="A381" s="23"/>
      <c r="B381" s="24"/>
      <c r="C381" s="30"/>
      <c r="D381" s="30"/>
      <c r="E381" s="10" t="s">
        <v>15</v>
      </c>
      <c r="F381" s="8"/>
      <c r="G381" s="12">
        <v>19.42468537481435</v>
      </c>
      <c r="H381" s="8"/>
    </row>
    <row r="382" spans="1:8" ht="12.75">
      <c r="A382" s="23"/>
      <c r="B382" s="24"/>
      <c r="C382" s="30"/>
      <c r="D382" s="30"/>
      <c r="E382" s="10" t="s">
        <v>16</v>
      </c>
      <c r="F382" s="8"/>
      <c r="G382" s="12">
        <v>49.79285546783396</v>
      </c>
      <c r="H382" s="8"/>
    </row>
    <row r="383" spans="1:8" ht="12.75">
      <c r="A383" s="23"/>
      <c r="B383" s="24"/>
      <c r="C383" s="30"/>
      <c r="D383" s="30"/>
      <c r="E383" s="10" t="s">
        <v>47</v>
      </c>
      <c r="F383" s="8"/>
      <c r="G383" s="12">
        <v>0</v>
      </c>
      <c r="H383" s="8"/>
    </row>
    <row r="384" spans="1:8" ht="12.75">
      <c r="A384" s="23"/>
      <c r="B384" s="24"/>
      <c r="C384" s="30"/>
      <c r="D384" s="30"/>
      <c r="E384" s="10" t="s">
        <v>48</v>
      </c>
      <c r="F384" s="8"/>
      <c r="G384" s="12">
        <v>1277.1046666145546</v>
      </c>
      <c r="H384" s="8"/>
    </row>
    <row r="385" spans="1:8" ht="12.75">
      <c r="A385" s="23"/>
      <c r="B385" s="24"/>
      <c r="C385" s="30"/>
      <c r="D385" s="30"/>
      <c r="E385" s="10" t="s">
        <v>18</v>
      </c>
      <c r="F385" s="8"/>
      <c r="G385" s="12">
        <v>0</v>
      </c>
      <c r="H385" s="8"/>
    </row>
    <row r="386" spans="1:8" ht="12.75">
      <c r="A386" s="23"/>
      <c r="B386" s="24"/>
      <c r="C386" s="30"/>
      <c r="D386" s="30"/>
      <c r="E386" s="10" t="s">
        <v>19</v>
      </c>
      <c r="F386" s="8"/>
      <c r="G386" s="12">
        <v>720.6284686938168</v>
      </c>
      <c r="H386" s="8"/>
    </row>
    <row r="387" spans="1:8" ht="12.75">
      <c r="A387" s="23"/>
      <c r="B387" s="24"/>
      <c r="C387" s="30"/>
      <c r="D387" s="30"/>
      <c r="E387" s="10" t="s">
        <v>20</v>
      </c>
      <c r="F387" s="8"/>
      <c r="G387" s="12">
        <v>96.0290784022512</v>
      </c>
      <c r="H387" s="8"/>
    </row>
    <row r="388" spans="1:8" ht="12.75">
      <c r="A388" s="23"/>
      <c r="B388" s="24"/>
      <c r="C388" s="30"/>
      <c r="D388" s="30"/>
      <c r="E388" s="10" t="s">
        <v>22</v>
      </c>
      <c r="F388" s="8"/>
      <c r="G388" s="12">
        <v>297.93637145313835</v>
      </c>
      <c r="H388" s="8"/>
    </row>
    <row r="389" spans="1:8" ht="12.75">
      <c r="A389" s="23"/>
      <c r="B389" s="24"/>
      <c r="C389" s="30"/>
      <c r="D389" s="30"/>
      <c r="E389" s="10" t="s">
        <v>49</v>
      </c>
      <c r="F389" s="8"/>
      <c r="G389" s="12">
        <v>61.55710153990463</v>
      </c>
      <c r="H389" s="8"/>
    </row>
    <row r="390" spans="1:8" ht="12.75">
      <c r="A390" s="23"/>
      <c r="B390" s="24"/>
      <c r="C390" s="30"/>
      <c r="D390" s="30"/>
      <c r="E390" s="10" t="s">
        <v>50</v>
      </c>
      <c r="F390" s="8"/>
      <c r="G390" s="12">
        <v>14.363323692644414</v>
      </c>
      <c r="H390" s="8"/>
    </row>
    <row r="391" spans="1:8" ht="12.75">
      <c r="A391" s="23"/>
      <c r="B391" s="24"/>
      <c r="C391" s="30"/>
      <c r="D391" s="30"/>
      <c r="E391" s="10" t="s">
        <v>24</v>
      </c>
      <c r="F391" s="8"/>
      <c r="G391" s="12">
        <v>515.9853044633784</v>
      </c>
      <c r="H391" s="8"/>
    </row>
    <row r="392" spans="1:8" ht="25.5">
      <c r="A392" s="23"/>
      <c r="B392" s="24"/>
      <c r="C392" s="30"/>
      <c r="D392" s="30"/>
      <c r="E392" s="10" t="s">
        <v>25</v>
      </c>
      <c r="F392" s="8"/>
      <c r="G392" s="12">
        <v>0</v>
      </c>
      <c r="H392" s="8"/>
    </row>
    <row r="393" spans="1:8" ht="25.5">
      <c r="A393" s="23"/>
      <c r="B393" s="24"/>
      <c r="C393" s="30"/>
      <c r="D393" s="30"/>
      <c r="E393" s="10" t="s">
        <v>28</v>
      </c>
      <c r="F393" s="8"/>
      <c r="G393" s="12">
        <v>18.05674978503869</v>
      </c>
      <c r="H393" s="8"/>
    </row>
    <row r="394" spans="1:8" ht="25.5">
      <c r="A394" s="23"/>
      <c r="B394" s="24"/>
      <c r="C394" s="30"/>
      <c r="D394" s="30"/>
      <c r="E394" s="10" t="s">
        <v>29</v>
      </c>
      <c r="F394" s="8"/>
      <c r="G394" s="12">
        <v>0</v>
      </c>
      <c r="H394" s="8"/>
    </row>
    <row r="395" spans="1:8" ht="25.5">
      <c r="A395" s="23"/>
      <c r="B395" s="24"/>
      <c r="C395" s="30"/>
      <c r="D395" s="30"/>
      <c r="E395" s="10" t="s">
        <v>30</v>
      </c>
      <c r="F395" s="8"/>
      <c r="G395" s="12">
        <v>327.8941608692253</v>
      </c>
      <c r="H395" s="8"/>
    </row>
    <row r="396" spans="1:8" ht="12.75">
      <c r="A396" s="23"/>
      <c r="B396" s="24"/>
      <c r="C396" s="30"/>
      <c r="D396" s="30"/>
      <c r="E396" s="10" t="s">
        <v>51</v>
      </c>
      <c r="F396" s="8"/>
      <c r="G396" s="12">
        <v>0</v>
      </c>
      <c r="H396" s="8"/>
    </row>
    <row r="397" spans="1:8" ht="12.75">
      <c r="A397" s="23"/>
      <c r="B397" s="24"/>
      <c r="C397" s="30"/>
      <c r="D397" s="30"/>
      <c r="E397" s="10" t="s">
        <v>35</v>
      </c>
      <c r="F397" s="8"/>
      <c r="G397" s="12">
        <v>2.8726647385288824</v>
      </c>
      <c r="H397" s="8"/>
    </row>
    <row r="398" spans="1:8" ht="12.75">
      <c r="A398" s="23"/>
      <c r="B398" s="24"/>
      <c r="C398" s="30"/>
      <c r="D398" s="30"/>
      <c r="E398" s="10" t="s">
        <v>52</v>
      </c>
      <c r="F398" s="8"/>
      <c r="G398" s="12">
        <v>0</v>
      </c>
      <c r="H398" s="8"/>
    </row>
    <row r="399" spans="1:8" ht="12.75">
      <c r="A399" s="26"/>
      <c r="B399" s="27"/>
      <c r="C399" s="31"/>
      <c r="D399" s="31"/>
      <c r="E399" s="10" t="s">
        <v>53</v>
      </c>
      <c r="F399" s="8"/>
      <c r="G399" s="12">
        <v>1076.291722035488</v>
      </c>
      <c r="H399" s="8"/>
    </row>
    <row r="400" spans="1:8" ht="51">
      <c r="A400" s="20">
        <v>17</v>
      </c>
      <c r="B400" s="32" t="s">
        <v>92</v>
      </c>
      <c r="C400" s="29" t="s">
        <v>68</v>
      </c>
      <c r="D400" s="29" t="s">
        <v>72</v>
      </c>
      <c r="E400" s="10" t="s">
        <v>13</v>
      </c>
      <c r="F400" s="8"/>
      <c r="G400" s="12">
        <v>841.4601735324004</v>
      </c>
      <c r="H400" s="8"/>
    </row>
    <row r="401" spans="1:8" ht="12.75">
      <c r="A401" s="23"/>
      <c r="B401" s="33"/>
      <c r="C401" s="30"/>
      <c r="D401" s="30"/>
      <c r="E401" s="10" t="s">
        <v>44</v>
      </c>
      <c r="F401" s="8"/>
      <c r="G401" s="12">
        <v>491.1162354412569</v>
      </c>
      <c r="H401" s="8"/>
    </row>
    <row r="402" spans="1:8" ht="25.5">
      <c r="A402" s="23"/>
      <c r="B402" s="33"/>
      <c r="C402" s="30"/>
      <c r="D402" s="30"/>
      <c r="E402" s="10" t="s">
        <v>45</v>
      </c>
      <c r="F402" s="8"/>
      <c r="G402" s="12">
        <v>6.469235128585945</v>
      </c>
      <c r="H402" s="8"/>
    </row>
    <row r="403" spans="1:8" ht="25.5">
      <c r="A403" s="23"/>
      <c r="B403" s="33"/>
      <c r="C403" s="30"/>
      <c r="D403" s="30"/>
      <c r="E403" s="10" t="s">
        <v>14</v>
      </c>
      <c r="F403" s="8"/>
      <c r="G403" s="12">
        <v>872.0628468693817</v>
      </c>
      <c r="H403" s="8"/>
    </row>
    <row r="404" spans="1:8" ht="12.75">
      <c r="A404" s="23"/>
      <c r="B404" s="33"/>
      <c r="C404" s="30"/>
      <c r="D404" s="30"/>
      <c r="E404" s="10" t="s">
        <v>46</v>
      </c>
      <c r="F404" s="8"/>
      <c r="G404" s="12">
        <v>6.800594074884701</v>
      </c>
      <c r="H404" s="8"/>
    </row>
    <row r="405" spans="1:8" ht="12.75">
      <c r="A405" s="23"/>
      <c r="B405" s="33"/>
      <c r="C405" s="30"/>
      <c r="D405" s="30"/>
      <c r="E405" s="10" t="s">
        <v>15</v>
      </c>
      <c r="F405" s="8"/>
      <c r="G405" s="12">
        <v>16.09473931056046</v>
      </c>
      <c r="H405" s="8"/>
    </row>
    <row r="406" spans="1:8" ht="12.75">
      <c r="A406" s="23"/>
      <c r="B406" s="33"/>
      <c r="C406" s="30"/>
      <c r="D406" s="30"/>
      <c r="E406" s="10" t="s">
        <v>16</v>
      </c>
      <c r="F406" s="8"/>
      <c r="G406" s="12">
        <v>41.256937387633855</v>
      </c>
      <c r="H406" s="8"/>
    </row>
    <row r="407" spans="1:8" ht="12.75">
      <c r="A407" s="23"/>
      <c r="B407" s="33"/>
      <c r="C407" s="30"/>
      <c r="D407" s="30"/>
      <c r="E407" s="10" t="s">
        <v>47</v>
      </c>
      <c r="F407" s="8"/>
      <c r="G407" s="12">
        <v>0</v>
      </c>
      <c r="H407" s="8"/>
    </row>
    <row r="408" spans="1:8" ht="12.75">
      <c r="A408" s="23"/>
      <c r="B408" s="33"/>
      <c r="C408" s="30"/>
      <c r="D408" s="30"/>
      <c r="E408" s="10" t="s">
        <v>48</v>
      </c>
      <c r="F408" s="8"/>
      <c r="G408" s="12">
        <v>1058.1724380520595</v>
      </c>
      <c r="H408" s="8"/>
    </row>
    <row r="409" spans="1:8" ht="12.75">
      <c r="A409" s="23"/>
      <c r="B409" s="33"/>
      <c r="C409" s="30"/>
      <c r="D409" s="30"/>
      <c r="E409" s="10" t="s">
        <v>18</v>
      </c>
      <c r="F409" s="8"/>
      <c r="G409" s="12">
        <v>0</v>
      </c>
      <c r="H409" s="8"/>
    </row>
    <row r="410" spans="1:8" ht="12.75">
      <c r="A410" s="23"/>
      <c r="B410" s="33"/>
      <c r="C410" s="30"/>
      <c r="D410" s="30"/>
      <c r="E410" s="10" t="s">
        <v>19</v>
      </c>
      <c r="F410" s="8"/>
      <c r="G410" s="12">
        <v>597.0921597748767</v>
      </c>
      <c r="H410" s="8"/>
    </row>
    <row r="411" spans="1:8" ht="12.75">
      <c r="A411" s="23"/>
      <c r="B411" s="33"/>
      <c r="C411" s="30"/>
      <c r="D411" s="30"/>
      <c r="E411" s="10" t="s">
        <v>20</v>
      </c>
      <c r="F411" s="8"/>
      <c r="G411" s="12">
        <v>79.56695067615101</v>
      </c>
      <c r="H411" s="8"/>
    </row>
    <row r="412" spans="1:8" ht="12.75">
      <c r="A412" s="23"/>
      <c r="B412" s="33"/>
      <c r="C412" s="30"/>
      <c r="D412" s="30"/>
      <c r="E412" s="10" t="s">
        <v>22</v>
      </c>
      <c r="F412" s="8"/>
      <c r="G412" s="12">
        <v>246.86156491831463</v>
      </c>
      <c r="H412" s="8"/>
    </row>
    <row r="413" spans="1:8" ht="12.75">
      <c r="A413" s="23"/>
      <c r="B413" s="33"/>
      <c r="C413" s="30"/>
      <c r="D413" s="30"/>
      <c r="E413" s="10" t="s">
        <v>49</v>
      </c>
      <c r="F413" s="8"/>
      <c r="G413" s="12">
        <v>51.00445556163527</v>
      </c>
      <c r="H413" s="8"/>
    </row>
    <row r="414" spans="1:8" ht="12.75">
      <c r="A414" s="23"/>
      <c r="B414" s="33"/>
      <c r="C414" s="30"/>
      <c r="D414" s="30"/>
      <c r="E414" s="10" t="s">
        <v>50</v>
      </c>
      <c r="F414" s="8"/>
      <c r="G414" s="12">
        <v>11.901039631048228</v>
      </c>
      <c r="H414" s="8"/>
    </row>
    <row r="415" spans="1:8" ht="12.75">
      <c r="A415" s="23"/>
      <c r="B415" s="33"/>
      <c r="C415" s="30"/>
      <c r="D415" s="30"/>
      <c r="E415" s="10" t="s">
        <v>24</v>
      </c>
      <c r="F415" s="8"/>
      <c r="G415" s="12">
        <v>427.530680841085</v>
      </c>
      <c r="H415" s="8"/>
    </row>
    <row r="416" spans="1:8" ht="25.5">
      <c r="A416" s="23"/>
      <c r="B416" s="33"/>
      <c r="C416" s="30"/>
      <c r="D416" s="30"/>
      <c r="E416" s="10" t="s">
        <v>25</v>
      </c>
      <c r="F416" s="8"/>
      <c r="G416" s="12">
        <v>0</v>
      </c>
      <c r="H416" s="8"/>
    </row>
    <row r="417" spans="1:8" ht="25.5">
      <c r="A417" s="23"/>
      <c r="B417" s="33"/>
      <c r="C417" s="30"/>
      <c r="D417" s="30"/>
      <c r="E417" s="10" t="s">
        <v>28</v>
      </c>
      <c r="F417" s="8"/>
      <c r="G417" s="12">
        <v>14.961306964746345</v>
      </c>
      <c r="H417" s="8"/>
    </row>
    <row r="418" spans="1:8" ht="25.5">
      <c r="A418" s="23"/>
      <c r="B418" s="33"/>
      <c r="C418" s="30"/>
      <c r="D418" s="30"/>
      <c r="E418" s="10" t="s">
        <v>29</v>
      </c>
      <c r="F418" s="8"/>
      <c r="G418" s="12">
        <v>0</v>
      </c>
      <c r="H418" s="8"/>
    </row>
    <row r="419" spans="1:8" ht="25.5">
      <c r="A419" s="23"/>
      <c r="B419" s="33"/>
      <c r="C419" s="30"/>
      <c r="D419" s="30"/>
      <c r="E419" s="10" t="s">
        <v>30</v>
      </c>
      <c r="F419" s="8"/>
      <c r="G419" s="12">
        <v>271.6837332916438</v>
      </c>
      <c r="H419" s="8"/>
    </row>
    <row r="420" spans="1:8" ht="12.75">
      <c r="A420" s="23"/>
      <c r="B420" s="33"/>
      <c r="C420" s="30"/>
      <c r="D420" s="30"/>
      <c r="E420" s="10" t="s">
        <v>51</v>
      </c>
      <c r="F420" s="8"/>
      <c r="G420" s="12">
        <v>0</v>
      </c>
      <c r="H420" s="8"/>
    </row>
    <row r="421" spans="1:8" ht="12.75">
      <c r="A421" s="23"/>
      <c r="B421" s="33"/>
      <c r="C421" s="30"/>
      <c r="D421" s="30"/>
      <c r="E421" s="10" t="s">
        <v>35</v>
      </c>
      <c r="F421" s="8"/>
      <c r="G421" s="12">
        <v>2.3802079262096454</v>
      </c>
      <c r="H421" s="8"/>
    </row>
    <row r="422" spans="1:8" ht="12.75">
      <c r="A422" s="23"/>
      <c r="B422" s="33"/>
      <c r="C422" s="30"/>
      <c r="D422" s="30"/>
      <c r="E422" s="10" t="s">
        <v>52</v>
      </c>
      <c r="F422" s="8"/>
      <c r="G422" s="12">
        <v>0</v>
      </c>
      <c r="H422" s="8"/>
    </row>
    <row r="423" spans="1:8" ht="12.75">
      <c r="A423" s="26"/>
      <c r="B423" s="34"/>
      <c r="C423" s="31"/>
      <c r="D423" s="31"/>
      <c r="E423" s="10" t="s">
        <v>53</v>
      </c>
      <c r="F423" s="8"/>
      <c r="G423" s="12">
        <v>891.7845696865472</v>
      </c>
      <c r="H423" s="8"/>
    </row>
    <row r="424" spans="1:8" ht="51">
      <c r="A424" s="20">
        <v>18</v>
      </c>
      <c r="B424" s="32" t="s">
        <v>93</v>
      </c>
      <c r="C424" s="29" t="s">
        <v>68</v>
      </c>
      <c r="D424" s="29" t="s">
        <v>73</v>
      </c>
      <c r="E424" s="10" t="s">
        <v>13</v>
      </c>
      <c r="F424" s="8"/>
      <c r="G424" s="12">
        <v>40.62221527397796</v>
      </c>
      <c r="H424" s="8"/>
    </row>
    <row r="425" spans="1:8" ht="12.75">
      <c r="A425" s="23"/>
      <c r="B425" s="33"/>
      <c r="C425" s="30"/>
      <c r="D425" s="30"/>
      <c r="E425" s="10" t="s">
        <v>44</v>
      </c>
      <c r="F425" s="8"/>
      <c r="G425" s="12">
        <v>23.709059641991708</v>
      </c>
      <c r="H425" s="8"/>
    </row>
    <row r="426" spans="1:8" ht="25.5">
      <c r="A426" s="23"/>
      <c r="B426" s="33"/>
      <c r="C426" s="30"/>
      <c r="D426" s="30"/>
      <c r="E426" s="10" t="s">
        <v>45</v>
      </c>
      <c r="F426" s="8"/>
      <c r="G426" s="12">
        <v>0.31230790275932147</v>
      </c>
      <c r="H426" s="8"/>
    </row>
    <row r="427" spans="1:8" ht="25.5">
      <c r="A427" s="23"/>
      <c r="B427" s="33"/>
      <c r="C427" s="30"/>
      <c r="D427" s="30"/>
      <c r="E427" s="10" t="s">
        <v>14</v>
      </c>
      <c r="F427" s="8"/>
      <c r="G427" s="12">
        <v>42.09958571093567</v>
      </c>
      <c r="H427" s="8"/>
    </row>
    <row r="428" spans="1:8" ht="12.75">
      <c r="A428" s="23"/>
      <c r="B428" s="33"/>
      <c r="C428" s="30"/>
      <c r="D428" s="30"/>
      <c r="E428" s="10" t="s">
        <v>46</v>
      </c>
      <c r="F428" s="8"/>
      <c r="G428" s="12">
        <v>0.328304541546158</v>
      </c>
      <c r="H428" s="8"/>
    </row>
    <row r="429" spans="1:8" ht="12.75">
      <c r="A429" s="23"/>
      <c r="B429" s="33"/>
      <c r="C429" s="30"/>
      <c r="D429" s="30"/>
      <c r="E429" s="10" t="s">
        <v>15</v>
      </c>
      <c r="F429" s="8"/>
      <c r="G429" s="12">
        <v>0.776987414992574</v>
      </c>
      <c r="H429" s="8"/>
    </row>
    <row r="430" spans="1:8" ht="12.75">
      <c r="A430" s="23"/>
      <c r="B430" s="33"/>
      <c r="C430" s="30"/>
      <c r="D430" s="30"/>
      <c r="E430" s="10" t="s">
        <v>16</v>
      </c>
      <c r="F430" s="8"/>
      <c r="G430" s="12">
        <v>1.9917142187133585</v>
      </c>
      <c r="H430" s="8"/>
    </row>
    <row r="431" spans="1:8" ht="12.75">
      <c r="A431" s="23"/>
      <c r="B431" s="33"/>
      <c r="C431" s="30"/>
      <c r="D431" s="30"/>
      <c r="E431" s="10" t="s">
        <v>47</v>
      </c>
      <c r="F431" s="8"/>
      <c r="G431" s="12">
        <v>0</v>
      </c>
      <c r="H431" s="8"/>
    </row>
    <row r="432" spans="1:8" ht="12.75">
      <c r="A432" s="23"/>
      <c r="B432" s="33"/>
      <c r="C432" s="30"/>
      <c r="D432" s="30"/>
      <c r="E432" s="10" t="s">
        <v>48</v>
      </c>
      <c r="F432" s="8"/>
      <c r="G432" s="12">
        <v>51.08418666458219</v>
      </c>
      <c r="H432" s="8"/>
    </row>
    <row r="433" spans="1:8" ht="12.75">
      <c r="A433" s="23"/>
      <c r="B433" s="33"/>
      <c r="C433" s="30"/>
      <c r="D433" s="30"/>
      <c r="E433" s="10" t="s">
        <v>18</v>
      </c>
      <c r="F433" s="8"/>
      <c r="G433" s="12">
        <v>0</v>
      </c>
      <c r="H433" s="8"/>
    </row>
    <row r="434" spans="1:8" ht="12.75">
      <c r="A434" s="23"/>
      <c r="B434" s="33"/>
      <c r="C434" s="30"/>
      <c r="D434" s="30"/>
      <c r="E434" s="10" t="s">
        <v>19</v>
      </c>
      <c r="F434" s="8"/>
      <c r="G434" s="12">
        <v>28.82513874775267</v>
      </c>
      <c r="H434" s="8"/>
    </row>
    <row r="435" spans="1:8" ht="12.75">
      <c r="A435" s="23"/>
      <c r="B435" s="33"/>
      <c r="C435" s="30"/>
      <c r="D435" s="30"/>
      <c r="E435" s="10" t="s">
        <v>20</v>
      </c>
      <c r="F435" s="8"/>
      <c r="G435" s="12">
        <v>3.8411631360900484</v>
      </c>
      <c r="H435" s="8"/>
    </row>
    <row r="436" spans="1:8" ht="12.75">
      <c r="A436" s="23"/>
      <c r="B436" s="33"/>
      <c r="C436" s="30"/>
      <c r="D436" s="30"/>
      <c r="E436" s="10" t="s">
        <v>22</v>
      </c>
      <c r="F436" s="8"/>
      <c r="G436" s="12">
        <v>11.917454858125536</v>
      </c>
      <c r="H436" s="8"/>
    </row>
    <row r="437" spans="1:8" ht="12.75">
      <c r="A437" s="23"/>
      <c r="B437" s="33"/>
      <c r="C437" s="30"/>
      <c r="D437" s="30"/>
      <c r="E437" s="10" t="s">
        <v>49</v>
      </c>
      <c r="F437" s="8"/>
      <c r="G437" s="12">
        <v>2.4622840615961854</v>
      </c>
      <c r="H437" s="8"/>
    </row>
    <row r="438" spans="1:8" ht="12.75">
      <c r="A438" s="23"/>
      <c r="B438" s="33"/>
      <c r="C438" s="30"/>
      <c r="D438" s="30"/>
      <c r="E438" s="10" t="s">
        <v>50</v>
      </c>
      <c r="F438" s="8"/>
      <c r="G438" s="12">
        <v>0.5745329477057766</v>
      </c>
      <c r="H438" s="8"/>
    </row>
    <row r="439" spans="1:8" ht="12.75">
      <c r="A439" s="23"/>
      <c r="B439" s="33"/>
      <c r="C439" s="30"/>
      <c r="D439" s="30"/>
      <c r="E439" s="10" t="s">
        <v>24</v>
      </c>
      <c r="F439" s="8"/>
      <c r="G439" s="12">
        <v>20.639412178535135</v>
      </c>
      <c r="H439" s="8"/>
    </row>
    <row r="440" spans="1:8" ht="25.5">
      <c r="A440" s="23"/>
      <c r="B440" s="33"/>
      <c r="C440" s="30"/>
      <c r="D440" s="30"/>
      <c r="E440" s="10" t="s">
        <v>25</v>
      </c>
      <c r="F440" s="8"/>
      <c r="G440" s="12">
        <v>0</v>
      </c>
      <c r="H440" s="8"/>
    </row>
    <row r="441" spans="1:8" ht="25.5">
      <c r="A441" s="23"/>
      <c r="B441" s="33"/>
      <c r="C441" s="30"/>
      <c r="D441" s="30"/>
      <c r="E441" s="10" t="s">
        <v>28</v>
      </c>
      <c r="F441" s="8"/>
      <c r="G441" s="12">
        <v>0.7222699914015478</v>
      </c>
      <c r="H441" s="8"/>
    </row>
    <row r="442" spans="1:8" ht="25.5">
      <c r="A442" s="23"/>
      <c r="B442" s="33"/>
      <c r="C442" s="30"/>
      <c r="D442" s="30"/>
      <c r="E442" s="10" t="s">
        <v>29</v>
      </c>
      <c r="F442" s="8"/>
      <c r="G442" s="12">
        <v>0</v>
      </c>
      <c r="H442" s="8"/>
    </row>
    <row r="443" spans="1:8" ht="25.5">
      <c r="A443" s="23"/>
      <c r="B443" s="33"/>
      <c r="C443" s="30"/>
      <c r="D443" s="30"/>
      <c r="E443" s="10" t="s">
        <v>30</v>
      </c>
      <c r="F443" s="8"/>
      <c r="G443" s="12">
        <v>13.115766434769014</v>
      </c>
      <c r="H443" s="8"/>
    </row>
    <row r="444" spans="1:8" ht="12.75">
      <c r="A444" s="23"/>
      <c r="B444" s="33"/>
      <c r="C444" s="30"/>
      <c r="D444" s="30"/>
      <c r="E444" s="10" t="s">
        <v>51</v>
      </c>
      <c r="F444" s="8"/>
      <c r="G444" s="12">
        <v>0</v>
      </c>
      <c r="H444" s="8"/>
    </row>
    <row r="445" spans="1:8" ht="12.75">
      <c r="A445" s="23"/>
      <c r="B445" s="33"/>
      <c r="C445" s="30"/>
      <c r="D445" s="30"/>
      <c r="E445" s="10" t="s">
        <v>35</v>
      </c>
      <c r="F445" s="8"/>
      <c r="G445" s="12">
        <v>0.11490658954115532</v>
      </c>
      <c r="H445" s="8"/>
    </row>
    <row r="446" spans="1:8" ht="12.75">
      <c r="A446" s="23"/>
      <c r="B446" s="33"/>
      <c r="C446" s="30"/>
      <c r="D446" s="30"/>
      <c r="E446" s="10" t="s">
        <v>52</v>
      </c>
      <c r="F446" s="8"/>
      <c r="G446" s="12">
        <v>0</v>
      </c>
      <c r="H446" s="8"/>
    </row>
    <row r="447" spans="1:8" ht="12.75">
      <c r="A447" s="26"/>
      <c r="B447" s="34"/>
      <c r="C447" s="31"/>
      <c r="D447" s="31"/>
      <c r="E447" s="10" t="s">
        <v>53</v>
      </c>
      <c r="F447" s="8"/>
      <c r="G447" s="12">
        <v>43.05166888141952</v>
      </c>
      <c r="H447" s="8"/>
    </row>
    <row r="448" spans="1:8" ht="51">
      <c r="A448" s="20">
        <v>19</v>
      </c>
      <c r="B448" s="32" t="s">
        <v>94</v>
      </c>
      <c r="C448" s="29" t="s">
        <v>74</v>
      </c>
      <c r="D448" s="29" t="s">
        <v>75</v>
      </c>
      <c r="E448" s="10" t="s">
        <v>13</v>
      </c>
      <c r="F448" s="8"/>
      <c r="G448" s="12">
        <v>24373.32916438677</v>
      </c>
      <c r="H448" s="8"/>
    </row>
    <row r="449" spans="1:8" ht="12.75">
      <c r="A449" s="23"/>
      <c r="B449" s="33"/>
      <c r="C449" s="30"/>
      <c r="D449" s="30"/>
      <c r="E449" s="10" t="s">
        <v>44</v>
      </c>
      <c r="F449" s="8"/>
      <c r="G449" s="12">
        <v>14225.435785195028</v>
      </c>
      <c r="H449" s="8"/>
    </row>
    <row r="450" spans="1:8" ht="25.5">
      <c r="A450" s="23"/>
      <c r="B450" s="33"/>
      <c r="C450" s="30"/>
      <c r="D450" s="30"/>
      <c r="E450" s="10" t="s">
        <v>45</v>
      </c>
      <c r="F450" s="8"/>
      <c r="G450" s="12">
        <v>187.38474165559288</v>
      </c>
      <c r="H450" s="8"/>
    </row>
    <row r="451" spans="1:8" ht="25.5">
      <c r="A451" s="23"/>
      <c r="B451" s="33"/>
      <c r="C451" s="30"/>
      <c r="D451" s="30"/>
      <c r="E451" s="10" t="s">
        <v>14</v>
      </c>
      <c r="F451" s="8"/>
      <c r="G451" s="12">
        <v>25259.7514265614</v>
      </c>
      <c r="H451" s="8"/>
    </row>
    <row r="452" spans="1:8" ht="12.75">
      <c r="A452" s="23"/>
      <c r="B452" s="33"/>
      <c r="C452" s="30"/>
      <c r="D452" s="30"/>
      <c r="E452" s="10" t="s">
        <v>46</v>
      </c>
      <c r="F452" s="8"/>
      <c r="G452" s="12">
        <v>196.98272492769482</v>
      </c>
      <c r="H452" s="8"/>
    </row>
    <row r="453" spans="1:8" ht="12.75">
      <c r="A453" s="23"/>
      <c r="B453" s="33"/>
      <c r="C453" s="30"/>
      <c r="D453" s="30"/>
      <c r="E453" s="10" t="s">
        <v>15</v>
      </c>
      <c r="F453" s="8"/>
      <c r="G453" s="12">
        <v>466.1924489955444</v>
      </c>
      <c r="H453" s="8"/>
    </row>
    <row r="454" spans="1:8" ht="12.75">
      <c r="A454" s="23"/>
      <c r="B454" s="33"/>
      <c r="C454" s="30"/>
      <c r="D454" s="30"/>
      <c r="E454" s="10" t="s">
        <v>16</v>
      </c>
      <c r="F454" s="8"/>
      <c r="G454" s="12">
        <v>1195.0285312280153</v>
      </c>
      <c r="H454" s="8"/>
    </row>
    <row r="455" spans="1:8" ht="12.75">
      <c r="A455" s="23"/>
      <c r="B455" s="33"/>
      <c r="C455" s="30"/>
      <c r="D455" s="30"/>
      <c r="E455" s="10" t="s">
        <v>47</v>
      </c>
      <c r="F455" s="8"/>
      <c r="G455" s="12">
        <v>0</v>
      </c>
      <c r="H455" s="8"/>
    </row>
    <row r="456" spans="1:8" ht="12.75">
      <c r="A456" s="23"/>
      <c r="B456" s="33"/>
      <c r="C456" s="30"/>
      <c r="D456" s="30"/>
      <c r="E456" s="10" t="s">
        <v>48</v>
      </c>
      <c r="F456" s="8"/>
      <c r="G456" s="12">
        <v>30650.511998749316</v>
      </c>
      <c r="H456" s="8"/>
    </row>
    <row r="457" spans="1:8" ht="12.75">
      <c r="A457" s="23"/>
      <c r="B457" s="33"/>
      <c r="C457" s="30"/>
      <c r="D457" s="30"/>
      <c r="E457" s="10" t="s">
        <v>18</v>
      </c>
      <c r="F457" s="8"/>
      <c r="G457" s="12">
        <v>0</v>
      </c>
      <c r="H457" s="8"/>
    </row>
    <row r="458" spans="1:8" ht="12.75">
      <c r="A458" s="23"/>
      <c r="B458" s="33"/>
      <c r="C458" s="30"/>
      <c r="D458" s="30"/>
      <c r="E458" s="10" t="s">
        <v>19</v>
      </c>
      <c r="F458" s="8"/>
      <c r="G458" s="12">
        <v>17295.0832486516</v>
      </c>
      <c r="H458" s="8"/>
    </row>
    <row r="459" spans="1:8" ht="12.75">
      <c r="A459" s="23"/>
      <c r="B459" s="33"/>
      <c r="C459" s="30"/>
      <c r="D459" s="30"/>
      <c r="E459" s="10" t="s">
        <v>20</v>
      </c>
      <c r="F459" s="8"/>
      <c r="G459" s="12">
        <v>2304.697881654029</v>
      </c>
      <c r="H459" s="8"/>
    </row>
    <row r="460" spans="1:8" ht="12.75">
      <c r="A460" s="23"/>
      <c r="B460" s="33"/>
      <c r="C460" s="30"/>
      <c r="D460" s="30"/>
      <c r="E460" s="10" t="s">
        <v>22</v>
      </c>
      <c r="F460" s="8"/>
      <c r="G460" s="12">
        <v>7150.472914875321</v>
      </c>
      <c r="H460" s="8"/>
    </row>
    <row r="461" spans="1:8" ht="12.75">
      <c r="A461" s="23"/>
      <c r="B461" s="33"/>
      <c r="C461" s="30"/>
      <c r="D461" s="30"/>
      <c r="E461" s="10" t="s">
        <v>49</v>
      </c>
      <c r="F461" s="8"/>
      <c r="G461" s="12">
        <v>1477.3704369577113</v>
      </c>
      <c r="H461" s="8"/>
    </row>
    <row r="462" spans="1:8" ht="12.75">
      <c r="A462" s="23"/>
      <c r="B462" s="33"/>
      <c r="C462" s="30"/>
      <c r="D462" s="30"/>
      <c r="E462" s="10" t="s">
        <v>50</v>
      </c>
      <c r="F462" s="8"/>
      <c r="G462" s="12">
        <v>344.71976862346594</v>
      </c>
      <c r="H462" s="8"/>
    </row>
    <row r="463" spans="1:8" ht="12.75">
      <c r="A463" s="23"/>
      <c r="B463" s="33"/>
      <c r="C463" s="30"/>
      <c r="D463" s="30"/>
      <c r="E463" s="10" t="s">
        <v>24</v>
      </c>
      <c r="F463" s="8"/>
      <c r="G463" s="12">
        <v>12383.647307121082</v>
      </c>
      <c r="H463" s="8"/>
    </row>
    <row r="464" spans="1:8" ht="25.5">
      <c r="A464" s="23"/>
      <c r="B464" s="33"/>
      <c r="C464" s="30"/>
      <c r="D464" s="30"/>
      <c r="E464" s="10" t="s">
        <v>25</v>
      </c>
      <c r="F464" s="8"/>
      <c r="G464" s="12">
        <v>0</v>
      </c>
      <c r="H464" s="8"/>
    </row>
    <row r="465" spans="1:8" ht="25.5">
      <c r="A465" s="23"/>
      <c r="B465" s="33"/>
      <c r="C465" s="30"/>
      <c r="D465" s="30"/>
      <c r="E465" s="10" t="s">
        <v>28</v>
      </c>
      <c r="F465" s="8"/>
      <c r="G465" s="12">
        <v>433.3619948409287</v>
      </c>
      <c r="H465" s="8"/>
    </row>
    <row r="466" spans="1:8" ht="25.5">
      <c r="A466" s="23"/>
      <c r="B466" s="33"/>
      <c r="C466" s="30"/>
      <c r="D466" s="30"/>
      <c r="E466" s="10" t="s">
        <v>29</v>
      </c>
      <c r="F466" s="8"/>
      <c r="G466" s="12">
        <v>0</v>
      </c>
      <c r="H466" s="8"/>
    </row>
    <row r="467" spans="1:8" ht="25.5">
      <c r="A467" s="23"/>
      <c r="B467" s="33"/>
      <c r="C467" s="30"/>
      <c r="D467" s="30"/>
      <c r="E467" s="10" t="s">
        <v>30</v>
      </c>
      <c r="F467" s="8"/>
      <c r="G467" s="12">
        <v>7869.459860861409</v>
      </c>
      <c r="H467" s="8"/>
    </row>
    <row r="468" spans="1:8" ht="12.75">
      <c r="A468" s="23"/>
      <c r="B468" s="33"/>
      <c r="C468" s="30"/>
      <c r="D468" s="30"/>
      <c r="E468" s="10" t="s">
        <v>51</v>
      </c>
      <c r="F468" s="8"/>
      <c r="G468" s="12">
        <v>0</v>
      </c>
      <c r="H468" s="8"/>
    </row>
    <row r="469" spans="1:8" ht="12.75">
      <c r="A469" s="23"/>
      <c r="B469" s="33"/>
      <c r="C469" s="30"/>
      <c r="D469" s="30"/>
      <c r="E469" s="10" t="s">
        <v>35</v>
      </c>
      <c r="F469" s="8"/>
      <c r="G469" s="12">
        <v>68.94395372469319</v>
      </c>
      <c r="H469" s="8"/>
    </row>
    <row r="470" spans="1:8" ht="12.75">
      <c r="A470" s="23"/>
      <c r="B470" s="33"/>
      <c r="C470" s="30"/>
      <c r="D470" s="30"/>
      <c r="E470" s="10" t="s">
        <v>52</v>
      </c>
      <c r="F470" s="8"/>
      <c r="G470" s="12">
        <v>0</v>
      </c>
      <c r="H470" s="8"/>
    </row>
    <row r="471" spans="1:8" ht="12.75">
      <c r="A471" s="26"/>
      <c r="B471" s="34"/>
      <c r="C471" s="31"/>
      <c r="D471" s="31"/>
      <c r="E471" s="10" t="s">
        <v>53</v>
      </c>
      <c r="F471" s="8"/>
      <c r="G471" s="12">
        <v>25831.00132885172</v>
      </c>
      <c r="H471" s="8"/>
    </row>
    <row r="472" spans="1:8" ht="51">
      <c r="A472" s="20">
        <v>20</v>
      </c>
      <c r="B472" s="32" t="s">
        <v>95</v>
      </c>
      <c r="C472" s="29" t="s">
        <v>76</v>
      </c>
      <c r="D472" s="29" t="s">
        <v>77</v>
      </c>
      <c r="E472" s="10" t="s">
        <v>13</v>
      </c>
      <c r="F472" s="8"/>
      <c r="G472" s="12">
        <v>42508.246697412644</v>
      </c>
      <c r="H472" s="8"/>
    </row>
    <row r="473" spans="1:8" ht="12.75">
      <c r="A473" s="23"/>
      <c r="B473" s="33"/>
      <c r="C473" s="30"/>
      <c r="D473" s="30"/>
      <c r="E473" s="10" t="s">
        <v>44</v>
      </c>
      <c r="F473" s="8"/>
      <c r="G473" s="12">
        <v>24809.837411084183</v>
      </c>
      <c r="H473" s="8"/>
    </row>
    <row r="474" spans="1:8" ht="25.5">
      <c r="A474" s="23"/>
      <c r="B474" s="33"/>
      <c r="C474" s="30"/>
      <c r="D474" s="30"/>
      <c r="E474" s="10" t="s">
        <v>45</v>
      </c>
      <c r="F474" s="8"/>
      <c r="G474" s="12">
        <v>326.80791253028997</v>
      </c>
      <c r="H474" s="8"/>
    </row>
    <row r="475" spans="1:8" ht="25.5">
      <c r="A475" s="23"/>
      <c r="B475" s="33"/>
      <c r="C475" s="30"/>
      <c r="D475" s="30"/>
      <c r="E475" s="10" t="s">
        <v>14</v>
      </c>
      <c r="F475" s="8"/>
      <c r="G475" s="12">
        <v>44054.20933322911</v>
      </c>
      <c r="H475" s="8"/>
    </row>
    <row r="476" spans="1:8" ht="12.75">
      <c r="A476" s="23"/>
      <c r="B476" s="33"/>
      <c r="C476" s="30"/>
      <c r="D476" s="30"/>
      <c r="E476" s="10" t="s">
        <v>46</v>
      </c>
      <c r="F476" s="8"/>
      <c r="G476" s="12">
        <v>343.5472524036582</v>
      </c>
      <c r="H476" s="8"/>
    </row>
    <row r="477" spans="1:8" ht="12.75">
      <c r="A477" s="23"/>
      <c r="B477" s="33"/>
      <c r="C477" s="30"/>
      <c r="D477" s="30"/>
      <c r="E477" s="10" t="s">
        <v>15</v>
      </c>
      <c r="F477" s="8"/>
      <c r="G477" s="12">
        <v>813.0618306886578</v>
      </c>
      <c r="H477" s="8"/>
    </row>
    <row r="478" spans="1:8" ht="12.75">
      <c r="A478" s="23"/>
      <c r="B478" s="33"/>
      <c r="C478" s="30"/>
      <c r="D478" s="30"/>
      <c r="E478" s="10" t="s">
        <v>16</v>
      </c>
      <c r="F478" s="8"/>
      <c r="G478" s="12">
        <v>2084.1866645821933</v>
      </c>
      <c r="H478" s="8"/>
    </row>
    <row r="479" spans="1:8" ht="12.75">
      <c r="A479" s="23"/>
      <c r="B479" s="33"/>
      <c r="C479" s="30"/>
      <c r="D479" s="30"/>
      <c r="E479" s="10" t="s">
        <v>47</v>
      </c>
      <c r="F479" s="8"/>
      <c r="G479" s="12">
        <v>0</v>
      </c>
      <c r="H479" s="8"/>
    </row>
    <row r="480" spans="1:8" ht="12.75">
      <c r="A480" s="23"/>
      <c r="B480" s="33"/>
      <c r="C480" s="30"/>
      <c r="D480" s="30"/>
      <c r="E480" s="10" t="s">
        <v>48</v>
      </c>
      <c r="F480" s="8"/>
      <c r="G480" s="12">
        <v>53455.952474009224</v>
      </c>
      <c r="H480" s="8"/>
    </row>
    <row r="481" spans="1:8" ht="12.75">
      <c r="A481" s="23"/>
      <c r="B481" s="33"/>
      <c r="C481" s="30"/>
      <c r="D481" s="30"/>
      <c r="E481" s="10" t="s">
        <v>18</v>
      </c>
      <c r="F481" s="8"/>
      <c r="G481" s="12">
        <v>0</v>
      </c>
      <c r="H481" s="8"/>
    </row>
    <row r="482" spans="1:8" ht="12.75">
      <c r="A482" s="23"/>
      <c r="B482" s="33"/>
      <c r="C482" s="30"/>
      <c r="D482" s="30"/>
      <c r="E482" s="10" t="s">
        <v>19</v>
      </c>
      <c r="F482" s="8"/>
      <c r="G482" s="12">
        <v>30163.44876104119</v>
      </c>
      <c r="H482" s="8"/>
    </row>
    <row r="483" spans="1:8" ht="12.75">
      <c r="A483" s="23"/>
      <c r="B483" s="33"/>
      <c r="C483" s="30"/>
      <c r="D483" s="30"/>
      <c r="E483" s="10" t="s">
        <v>20</v>
      </c>
      <c r="F483" s="8"/>
      <c r="G483" s="12">
        <v>4019.502853122801</v>
      </c>
      <c r="H483" s="8"/>
    </row>
    <row r="484" spans="1:8" ht="12.75">
      <c r="A484" s="23"/>
      <c r="B484" s="33"/>
      <c r="C484" s="30"/>
      <c r="D484" s="30"/>
      <c r="E484" s="10" t="s">
        <v>22</v>
      </c>
      <c r="F484" s="8"/>
      <c r="G484" s="12">
        <v>12470.765262252793</v>
      </c>
      <c r="H484" s="8"/>
    </row>
    <row r="485" spans="1:8" ht="12.75">
      <c r="A485" s="23"/>
      <c r="B485" s="33"/>
      <c r="C485" s="30"/>
      <c r="D485" s="30"/>
      <c r="E485" s="10" t="s">
        <v>49</v>
      </c>
      <c r="F485" s="8"/>
      <c r="G485" s="12">
        <v>2576.6043930274373</v>
      </c>
      <c r="H485" s="8"/>
    </row>
    <row r="486" spans="1:8" ht="12.75">
      <c r="A486" s="23"/>
      <c r="B486" s="33"/>
      <c r="C486" s="30"/>
      <c r="D486" s="30"/>
      <c r="E486" s="10" t="s">
        <v>50</v>
      </c>
      <c r="F486" s="8"/>
      <c r="G486" s="12">
        <v>601.2076917064019</v>
      </c>
      <c r="H486" s="8"/>
    </row>
    <row r="487" spans="1:8" ht="12.75">
      <c r="A487" s="23"/>
      <c r="B487" s="33"/>
      <c r="C487" s="30"/>
      <c r="D487" s="30"/>
      <c r="E487" s="10" t="s">
        <v>24</v>
      </c>
      <c r="F487" s="8"/>
      <c r="G487" s="12">
        <v>21597.67060110998</v>
      </c>
      <c r="H487" s="8"/>
    </row>
    <row r="488" spans="1:8" ht="25.5">
      <c r="A488" s="23"/>
      <c r="B488" s="33"/>
      <c r="C488" s="30"/>
      <c r="D488" s="30"/>
      <c r="E488" s="10" t="s">
        <v>25</v>
      </c>
      <c r="F488" s="8"/>
      <c r="G488" s="12">
        <v>0</v>
      </c>
      <c r="H488" s="8"/>
    </row>
    <row r="489" spans="1:8" ht="25.5">
      <c r="A489" s="23"/>
      <c r="B489" s="33"/>
      <c r="C489" s="30"/>
      <c r="D489" s="30"/>
      <c r="E489" s="10" t="s">
        <v>28</v>
      </c>
      <c r="F489" s="8"/>
      <c r="G489" s="12">
        <v>755.8039552880481</v>
      </c>
      <c r="H489" s="8"/>
    </row>
    <row r="490" spans="1:8" ht="25.5">
      <c r="A490" s="23"/>
      <c r="B490" s="33"/>
      <c r="C490" s="30"/>
      <c r="D490" s="30"/>
      <c r="E490" s="10" t="s">
        <v>29</v>
      </c>
      <c r="F490" s="8"/>
      <c r="G490" s="12">
        <v>0</v>
      </c>
      <c r="H490" s="8"/>
    </row>
    <row r="491" spans="1:8" ht="25.5">
      <c r="A491" s="23"/>
      <c r="B491" s="33"/>
      <c r="C491" s="30"/>
      <c r="D491" s="30"/>
      <c r="E491" s="10" t="s">
        <v>30</v>
      </c>
      <c r="F491" s="8"/>
      <c r="G491" s="12">
        <v>13724.712733526147</v>
      </c>
      <c r="H491" s="8"/>
    </row>
    <row r="492" spans="1:8" ht="12.75">
      <c r="A492" s="23"/>
      <c r="B492" s="33"/>
      <c r="C492" s="30"/>
      <c r="D492" s="30"/>
      <c r="E492" s="10" t="s">
        <v>51</v>
      </c>
      <c r="F492" s="8"/>
      <c r="G492" s="12">
        <v>0</v>
      </c>
      <c r="H492" s="8"/>
    </row>
    <row r="493" spans="1:8" ht="12.75">
      <c r="A493" s="23"/>
      <c r="B493" s="33"/>
      <c r="C493" s="30"/>
      <c r="D493" s="30"/>
      <c r="E493" s="10" t="s">
        <v>35</v>
      </c>
      <c r="F493" s="8"/>
      <c r="G493" s="12">
        <v>120.24153834128037</v>
      </c>
      <c r="H493" s="8"/>
    </row>
    <row r="494" spans="1:8" ht="12.75">
      <c r="A494" s="23"/>
      <c r="B494" s="33"/>
      <c r="C494" s="30"/>
      <c r="D494" s="30"/>
      <c r="E494" s="10" t="s">
        <v>52</v>
      </c>
      <c r="F494" s="8"/>
      <c r="G494" s="12">
        <v>0</v>
      </c>
      <c r="H494" s="8"/>
    </row>
    <row r="495" spans="1:8" ht="12.75">
      <c r="A495" s="26"/>
      <c r="B495" s="34"/>
      <c r="C495" s="31"/>
      <c r="D495" s="31"/>
      <c r="E495" s="10" t="s">
        <v>53</v>
      </c>
      <c r="F495" s="8"/>
      <c r="G495" s="12">
        <v>45050.49636519972</v>
      </c>
      <c r="H495" s="8"/>
    </row>
    <row r="496" spans="1:8" ht="51">
      <c r="A496" s="20">
        <v>21</v>
      </c>
      <c r="B496" s="32" t="s">
        <v>96</v>
      </c>
      <c r="C496" s="29" t="s">
        <v>74</v>
      </c>
      <c r="D496" s="29" t="s">
        <v>78</v>
      </c>
      <c r="E496" s="10" t="s">
        <v>13</v>
      </c>
      <c r="F496" s="8"/>
      <c r="G496" s="12">
        <v>23212.694442273118</v>
      </c>
      <c r="H496" s="8"/>
    </row>
    <row r="497" spans="1:8" ht="12.75">
      <c r="A497" s="23"/>
      <c r="B497" s="24"/>
      <c r="C497" s="30"/>
      <c r="D497" s="30"/>
      <c r="E497" s="10" t="s">
        <v>44</v>
      </c>
      <c r="F497" s="8"/>
      <c r="G497" s="12">
        <v>13548.034081138121</v>
      </c>
      <c r="H497" s="8"/>
    </row>
    <row r="498" spans="1:8" ht="25.5">
      <c r="A498" s="23"/>
      <c r="B498" s="24"/>
      <c r="C498" s="30"/>
      <c r="D498" s="30"/>
      <c r="E498" s="10" t="s">
        <v>45</v>
      </c>
      <c r="F498" s="8"/>
      <c r="G498" s="12">
        <v>178.46165871961227</v>
      </c>
      <c r="H498" s="8"/>
    </row>
    <row r="499" spans="1:8" ht="25.5">
      <c r="A499" s="23"/>
      <c r="B499" s="24"/>
      <c r="C499" s="30"/>
      <c r="D499" s="30"/>
      <c r="E499" s="10" t="s">
        <v>14</v>
      </c>
      <c r="F499" s="8"/>
      <c r="G499" s="12">
        <v>24056.906120534666</v>
      </c>
      <c r="H499" s="8"/>
    </row>
    <row r="500" spans="1:8" ht="12.75">
      <c r="A500" s="23"/>
      <c r="B500" s="24"/>
      <c r="C500" s="30"/>
      <c r="D500" s="30"/>
      <c r="E500" s="10" t="s">
        <v>46</v>
      </c>
      <c r="F500" s="8"/>
      <c r="G500" s="12">
        <v>187.60259516923315</v>
      </c>
      <c r="H500" s="8"/>
    </row>
    <row r="501" spans="1:8" ht="12.75">
      <c r="A501" s="23"/>
      <c r="B501" s="24"/>
      <c r="C501" s="30"/>
      <c r="D501" s="30"/>
      <c r="E501" s="10" t="s">
        <v>15</v>
      </c>
      <c r="F501" s="8"/>
      <c r="G501" s="12">
        <v>443.99280856718514</v>
      </c>
      <c r="H501" s="8"/>
    </row>
    <row r="502" spans="1:8" ht="12.75">
      <c r="A502" s="23"/>
      <c r="B502" s="24"/>
      <c r="C502" s="30"/>
      <c r="D502" s="30"/>
      <c r="E502" s="10" t="s">
        <v>16</v>
      </c>
      <c r="F502" s="8"/>
      <c r="G502" s="12">
        <v>1138.1224106933478</v>
      </c>
      <c r="H502" s="8"/>
    </row>
    <row r="503" spans="1:8" ht="12.75">
      <c r="A503" s="23"/>
      <c r="B503" s="24"/>
      <c r="C503" s="30"/>
      <c r="D503" s="30"/>
      <c r="E503" s="10" t="s">
        <v>47</v>
      </c>
      <c r="F503" s="8"/>
      <c r="G503" s="12">
        <v>0</v>
      </c>
      <c r="H503" s="8"/>
    </row>
    <row r="504" spans="1:8" ht="12.75">
      <c r="A504" s="23"/>
      <c r="B504" s="24"/>
      <c r="C504" s="30"/>
      <c r="D504" s="30"/>
      <c r="E504" s="10" t="s">
        <v>48</v>
      </c>
      <c r="F504" s="8"/>
      <c r="G504" s="12">
        <v>29190.96380833268</v>
      </c>
      <c r="H504" s="8"/>
    </row>
    <row r="505" spans="1:8" ht="12.75">
      <c r="A505" s="23"/>
      <c r="B505" s="24"/>
      <c r="C505" s="30"/>
      <c r="D505" s="30"/>
      <c r="E505" s="10" t="s">
        <v>18</v>
      </c>
      <c r="F505" s="8"/>
      <c r="G505" s="12">
        <v>0</v>
      </c>
      <c r="H505" s="8"/>
    </row>
    <row r="506" spans="1:8" ht="12.75">
      <c r="A506" s="23"/>
      <c r="B506" s="24"/>
      <c r="C506" s="30"/>
      <c r="D506" s="30"/>
      <c r="E506" s="10" t="s">
        <v>19</v>
      </c>
      <c r="F506" s="8"/>
      <c r="G506" s="12">
        <v>16471.50785585867</v>
      </c>
      <c r="H506" s="8"/>
    </row>
    <row r="507" spans="1:8" ht="12.75">
      <c r="A507" s="23"/>
      <c r="B507" s="24"/>
      <c r="C507" s="30"/>
      <c r="D507" s="30"/>
      <c r="E507" s="10" t="s">
        <v>20</v>
      </c>
      <c r="F507" s="8"/>
      <c r="G507" s="12">
        <v>2194.9503634800276</v>
      </c>
      <c r="H507" s="8"/>
    </row>
    <row r="508" spans="1:8" ht="12.75">
      <c r="A508" s="23"/>
      <c r="B508" s="24"/>
      <c r="C508" s="30"/>
      <c r="D508" s="30"/>
      <c r="E508" s="10" t="s">
        <v>22</v>
      </c>
      <c r="F508" s="8"/>
      <c r="G508" s="12">
        <v>6809.974204643164</v>
      </c>
      <c r="H508" s="8"/>
    </row>
    <row r="509" spans="1:8" ht="12.75">
      <c r="A509" s="23"/>
      <c r="B509" s="24"/>
      <c r="C509" s="30"/>
      <c r="D509" s="30"/>
      <c r="E509" s="10" t="s">
        <v>49</v>
      </c>
      <c r="F509" s="8"/>
      <c r="G509" s="12">
        <v>1407.019463769249</v>
      </c>
      <c r="H509" s="8"/>
    </row>
    <row r="510" spans="1:8" ht="12.75">
      <c r="A510" s="23"/>
      <c r="B510" s="24"/>
      <c r="C510" s="30"/>
      <c r="D510" s="30"/>
      <c r="E510" s="10" t="s">
        <v>50</v>
      </c>
      <c r="F510" s="8"/>
      <c r="G510" s="12">
        <v>328.304541546158</v>
      </c>
      <c r="H510" s="8"/>
    </row>
    <row r="511" spans="1:8" ht="12.75">
      <c r="A511" s="23"/>
      <c r="B511" s="24"/>
      <c r="C511" s="30"/>
      <c r="D511" s="30"/>
      <c r="E511" s="10" t="s">
        <v>24</v>
      </c>
      <c r="F511" s="8"/>
      <c r="G511" s="12">
        <v>11793.949816305792</v>
      </c>
      <c r="H511" s="8"/>
    </row>
    <row r="512" spans="1:8" ht="25.5">
      <c r="A512" s="23"/>
      <c r="B512" s="24"/>
      <c r="C512" s="30"/>
      <c r="D512" s="30"/>
      <c r="E512" s="10" t="s">
        <v>25</v>
      </c>
      <c r="F512" s="8"/>
      <c r="G512" s="12">
        <v>0</v>
      </c>
      <c r="H512" s="8"/>
    </row>
    <row r="513" spans="1:8" ht="25.5">
      <c r="A513" s="23"/>
      <c r="B513" s="24"/>
      <c r="C513" s="30"/>
      <c r="D513" s="30"/>
      <c r="E513" s="10" t="s">
        <v>28</v>
      </c>
      <c r="F513" s="8"/>
      <c r="G513" s="12">
        <v>412.72570937231296</v>
      </c>
      <c r="H513" s="8"/>
    </row>
    <row r="514" spans="1:8" ht="25.5">
      <c r="A514" s="23"/>
      <c r="B514" s="24"/>
      <c r="C514" s="30"/>
      <c r="D514" s="30"/>
      <c r="E514" s="10" t="s">
        <v>29</v>
      </c>
      <c r="F514" s="8"/>
      <c r="G514" s="12">
        <v>0</v>
      </c>
      <c r="H514" s="8"/>
    </row>
    <row r="515" spans="1:8" ht="25.5">
      <c r="A515" s="23"/>
      <c r="B515" s="24"/>
      <c r="C515" s="30"/>
      <c r="D515" s="30"/>
      <c r="E515" s="10" t="s">
        <v>30</v>
      </c>
      <c r="F515" s="8"/>
      <c r="G515" s="12">
        <v>7494.723677010865</v>
      </c>
      <c r="H515" s="8"/>
    </row>
    <row r="516" spans="1:8" ht="12.75">
      <c r="A516" s="23"/>
      <c r="B516" s="24"/>
      <c r="C516" s="30"/>
      <c r="D516" s="30"/>
      <c r="E516" s="10" t="s">
        <v>51</v>
      </c>
      <c r="F516" s="8"/>
      <c r="G516" s="12">
        <v>0</v>
      </c>
      <c r="H516" s="8"/>
    </row>
    <row r="517" spans="1:8" ht="12.75">
      <c r="A517" s="23"/>
      <c r="B517" s="24"/>
      <c r="C517" s="30"/>
      <c r="D517" s="30"/>
      <c r="E517" s="10" t="s">
        <v>35</v>
      </c>
      <c r="F517" s="8"/>
      <c r="G517" s="12">
        <v>65.6609083092316</v>
      </c>
      <c r="H517" s="8"/>
    </row>
    <row r="518" spans="1:8" ht="12.75">
      <c r="A518" s="23"/>
      <c r="B518" s="24"/>
      <c r="C518" s="30"/>
      <c r="D518" s="30"/>
      <c r="E518" s="10" t="s">
        <v>52</v>
      </c>
      <c r="F518" s="8"/>
      <c r="G518" s="12">
        <v>0</v>
      </c>
      <c r="H518" s="8"/>
    </row>
    <row r="519" spans="1:8" ht="12.75">
      <c r="A519" s="26"/>
      <c r="B519" s="27"/>
      <c r="C519" s="31"/>
      <c r="D519" s="31"/>
      <c r="E519" s="10" t="s">
        <v>53</v>
      </c>
      <c r="F519" s="8"/>
      <c r="G519" s="12">
        <v>24600.95364652544</v>
      </c>
      <c r="H519" s="8"/>
    </row>
  </sheetData>
  <sheetProtection/>
  <mergeCells count="85">
    <mergeCell ref="A496:A519"/>
    <mergeCell ref="B496:B519"/>
    <mergeCell ref="C496:C519"/>
    <mergeCell ref="D496:D519"/>
    <mergeCell ref="A448:A471"/>
    <mergeCell ref="B448:B471"/>
    <mergeCell ref="C448:C471"/>
    <mergeCell ref="D448:D471"/>
    <mergeCell ref="A472:A495"/>
    <mergeCell ref="B472:B495"/>
    <mergeCell ref="C472:C495"/>
    <mergeCell ref="D472:D495"/>
    <mergeCell ref="A400:A423"/>
    <mergeCell ref="B400:B423"/>
    <mergeCell ref="C400:C423"/>
    <mergeCell ref="D400:D423"/>
    <mergeCell ref="A424:A447"/>
    <mergeCell ref="B424:B447"/>
    <mergeCell ref="C424:C447"/>
    <mergeCell ref="D424:D447"/>
    <mergeCell ref="A352:A375"/>
    <mergeCell ref="B352:B375"/>
    <mergeCell ref="C352:C375"/>
    <mergeCell ref="D352:D375"/>
    <mergeCell ref="A376:A399"/>
    <mergeCell ref="B376:B399"/>
    <mergeCell ref="C376:C399"/>
    <mergeCell ref="D376:D399"/>
    <mergeCell ref="A304:A327"/>
    <mergeCell ref="B304:B327"/>
    <mergeCell ref="C304:C327"/>
    <mergeCell ref="D304:D327"/>
    <mergeCell ref="A328:A351"/>
    <mergeCell ref="B328:B351"/>
    <mergeCell ref="C328:C351"/>
    <mergeCell ref="D328:D351"/>
    <mergeCell ref="A256:A279"/>
    <mergeCell ref="B256:B279"/>
    <mergeCell ref="C256:C279"/>
    <mergeCell ref="D256:D279"/>
    <mergeCell ref="A280:A303"/>
    <mergeCell ref="B280:B303"/>
    <mergeCell ref="C280:C303"/>
    <mergeCell ref="D280:D303"/>
    <mergeCell ref="A208:A231"/>
    <mergeCell ref="B208:B231"/>
    <mergeCell ref="C208:C231"/>
    <mergeCell ref="D208:D231"/>
    <mergeCell ref="A232:A255"/>
    <mergeCell ref="B232:B255"/>
    <mergeCell ref="C232:C255"/>
    <mergeCell ref="D232:D255"/>
    <mergeCell ref="A160:A183"/>
    <mergeCell ref="B160:B183"/>
    <mergeCell ref="C160:C183"/>
    <mergeCell ref="D160:D183"/>
    <mergeCell ref="A184:A207"/>
    <mergeCell ref="B184:B207"/>
    <mergeCell ref="C184:C207"/>
    <mergeCell ref="D184:D207"/>
    <mergeCell ref="A112:A135"/>
    <mergeCell ref="B112:B135"/>
    <mergeCell ref="C112:C135"/>
    <mergeCell ref="D112:D135"/>
    <mergeCell ref="A136:A159"/>
    <mergeCell ref="B136:B159"/>
    <mergeCell ref="C136:C159"/>
    <mergeCell ref="D136:D159"/>
    <mergeCell ref="A64:A87"/>
    <mergeCell ref="B64:B87"/>
    <mergeCell ref="C64:C87"/>
    <mergeCell ref="D64:D87"/>
    <mergeCell ref="A88:A111"/>
    <mergeCell ref="B88:B111"/>
    <mergeCell ref="C88:C111"/>
    <mergeCell ref="D88:D111"/>
    <mergeCell ref="A6:H6"/>
    <mergeCell ref="A7:H7"/>
    <mergeCell ref="A8:H8"/>
    <mergeCell ref="A12:A39"/>
    <mergeCell ref="B12:B39"/>
    <mergeCell ref="A40:A63"/>
    <mergeCell ref="B40:B63"/>
    <mergeCell ref="C40:C63"/>
    <mergeCell ref="D40:D6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9"/>
  <sheetViews>
    <sheetView zoomScale="90" zoomScaleNormal="90" zoomScalePageLayoutView="0" workbookViewId="0" topLeftCell="A1">
      <selection activeCell="D10" sqref="D10"/>
    </sheetView>
  </sheetViews>
  <sheetFormatPr defaultColWidth="15.875" defaultRowHeight="12.75"/>
  <cols>
    <col min="1" max="1" width="5.25390625" style="1" customWidth="1"/>
    <col min="2" max="2" width="32.375" style="1" customWidth="1"/>
    <col min="3" max="3" width="21.625" style="1" customWidth="1"/>
    <col min="4" max="4" width="17.625" style="1" customWidth="1"/>
    <col min="5" max="5" width="57.625" style="1" customWidth="1"/>
    <col min="6" max="16384" width="15.875" style="1" customWidth="1"/>
  </cols>
  <sheetData>
    <row r="1" ht="12.75">
      <c r="H1" s="2" t="s">
        <v>6</v>
      </c>
    </row>
    <row r="2" ht="12.75">
      <c r="H2" s="2" t="s">
        <v>2</v>
      </c>
    </row>
    <row r="3" ht="12.75">
      <c r="H3" s="2" t="s">
        <v>3</v>
      </c>
    </row>
    <row r="4" s="3" customFormat="1" ht="15.75"/>
    <row r="5" s="3" customFormat="1" ht="15.75"/>
    <row r="6" spans="1:8" ht="16.5">
      <c r="A6" s="13" t="s">
        <v>7</v>
      </c>
      <c r="B6" s="13"/>
      <c r="C6" s="13"/>
      <c r="D6" s="13"/>
      <c r="E6" s="13"/>
      <c r="F6" s="13"/>
      <c r="G6" s="13"/>
      <c r="H6" s="13"/>
    </row>
    <row r="7" spans="1:8" ht="16.5">
      <c r="A7" s="13" t="s">
        <v>8</v>
      </c>
      <c r="B7" s="13"/>
      <c r="C7" s="13"/>
      <c r="D7" s="13"/>
      <c r="E7" s="13"/>
      <c r="F7" s="13"/>
      <c r="G7" s="13"/>
      <c r="H7" s="13"/>
    </row>
    <row r="8" spans="1:8" ht="16.5">
      <c r="A8" s="13" t="s">
        <v>105</v>
      </c>
      <c r="B8" s="13"/>
      <c r="C8" s="13"/>
      <c r="D8" s="13"/>
      <c r="E8" s="13"/>
      <c r="F8" s="13"/>
      <c r="G8" s="13"/>
      <c r="H8" s="13"/>
    </row>
    <row r="9" s="3" customFormat="1" ht="15.75"/>
    <row r="10" spans="1:8" s="5" customFormat="1" ht="130.5" customHeight="1">
      <c r="A10" s="4" t="s">
        <v>0</v>
      </c>
      <c r="B10" s="4" t="s">
        <v>1</v>
      </c>
      <c r="C10" s="4" t="s">
        <v>5</v>
      </c>
      <c r="D10" s="4" t="s">
        <v>4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9" customFormat="1" ht="11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6" customFormat="1" ht="48" customHeight="1">
      <c r="A12" s="14">
        <v>1</v>
      </c>
      <c r="B12" s="17" t="s">
        <v>41</v>
      </c>
      <c r="C12" s="11"/>
      <c r="D12" s="11"/>
      <c r="E12" s="10" t="s">
        <v>13</v>
      </c>
      <c r="F12" s="8"/>
      <c r="G12" s="12">
        <v>352.5</v>
      </c>
      <c r="H12" s="11"/>
    </row>
    <row r="13" spans="1:8" ht="25.5" customHeight="1">
      <c r="A13" s="15"/>
      <c r="B13" s="18"/>
      <c r="C13" s="8"/>
      <c r="D13" s="8"/>
      <c r="E13" s="10" t="s">
        <v>39</v>
      </c>
      <c r="F13" s="8"/>
      <c r="G13" s="12">
        <v>25.2</v>
      </c>
      <c r="H13" s="8"/>
    </row>
    <row r="14" spans="1:8" ht="36.75" customHeight="1">
      <c r="A14" s="15"/>
      <c r="B14" s="18"/>
      <c r="C14" s="8"/>
      <c r="D14" s="8"/>
      <c r="E14" s="10" t="s">
        <v>14</v>
      </c>
      <c r="F14" s="8"/>
      <c r="G14" s="12">
        <v>367.3</v>
      </c>
      <c r="H14" s="8"/>
    </row>
    <row r="15" spans="1:8" ht="12.75">
      <c r="A15" s="15"/>
      <c r="B15" s="18"/>
      <c r="C15" s="8"/>
      <c r="D15" s="8"/>
      <c r="E15" s="10" t="s">
        <v>15</v>
      </c>
      <c r="F15" s="8"/>
      <c r="G15" s="12">
        <v>7.2</v>
      </c>
      <c r="H15" s="8"/>
    </row>
    <row r="16" spans="1:8" ht="22.5" customHeight="1">
      <c r="A16" s="15"/>
      <c r="B16" s="18"/>
      <c r="C16" s="8"/>
      <c r="D16" s="8"/>
      <c r="E16" s="10" t="s">
        <v>16</v>
      </c>
      <c r="F16" s="8"/>
      <c r="G16" s="12">
        <v>29.7</v>
      </c>
      <c r="H16" s="8"/>
    </row>
    <row r="17" spans="1:8" ht="22.5" customHeight="1">
      <c r="A17" s="15"/>
      <c r="B17" s="18"/>
      <c r="C17" s="8"/>
      <c r="D17" s="8"/>
      <c r="E17" s="10" t="s">
        <v>17</v>
      </c>
      <c r="F17" s="8"/>
      <c r="G17" s="12">
        <v>2.4</v>
      </c>
      <c r="H17" s="8"/>
    </row>
    <row r="18" spans="1:8" ht="22.5" customHeight="1">
      <c r="A18" s="15"/>
      <c r="B18" s="18"/>
      <c r="C18" s="8"/>
      <c r="D18" s="8"/>
      <c r="E18" s="10" t="s">
        <v>40</v>
      </c>
      <c r="F18" s="8"/>
      <c r="G18" s="12">
        <v>0.6</v>
      </c>
      <c r="H18" s="8"/>
    </row>
    <row r="19" spans="1:8" ht="12.75">
      <c r="A19" s="15"/>
      <c r="B19" s="18"/>
      <c r="C19" s="8"/>
      <c r="D19" s="8"/>
      <c r="E19" s="10" t="s">
        <v>18</v>
      </c>
      <c r="F19" s="8"/>
      <c r="G19" s="12">
        <v>0</v>
      </c>
      <c r="H19" s="8"/>
    </row>
    <row r="20" spans="1:8" ht="18.75" customHeight="1">
      <c r="A20" s="15"/>
      <c r="B20" s="18"/>
      <c r="C20" s="8"/>
      <c r="D20" s="8"/>
      <c r="E20" s="10" t="s">
        <v>19</v>
      </c>
      <c r="F20" s="8"/>
      <c r="G20" s="12">
        <v>1067.3</v>
      </c>
      <c r="H20" s="8"/>
    </row>
    <row r="21" spans="1:8" ht="12.75">
      <c r="A21" s="15"/>
      <c r="B21" s="18"/>
      <c r="C21" s="8"/>
      <c r="D21" s="8"/>
      <c r="E21" s="10" t="s">
        <v>20</v>
      </c>
      <c r="F21" s="8"/>
      <c r="G21" s="12">
        <v>174.9</v>
      </c>
      <c r="H21" s="8"/>
    </row>
    <row r="22" spans="1:8" ht="12.75">
      <c r="A22" s="15"/>
      <c r="B22" s="18"/>
      <c r="C22" s="8"/>
      <c r="D22" s="8"/>
      <c r="E22" s="10" t="s">
        <v>21</v>
      </c>
      <c r="F22" s="8"/>
      <c r="G22" s="12">
        <v>5.1</v>
      </c>
      <c r="H22" s="8"/>
    </row>
    <row r="23" spans="1:8" ht="12.75">
      <c r="A23" s="15"/>
      <c r="B23" s="18"/>
      <c r="C23" s="8"/>
      <c r="D23" s="8"/>
      <c r="E23" s="10" t="s">
        <v>22</v>
      </c>
      <c r="F23" s="8"/>
      <c r="G23" s="12">
        <v>185.7</v>
      </c>
      <c r="H23" s="8"/>
    </row>
    <row r="24" spans="1:8" ht="12.75">
      <c r="A24" s="15"/>
      <c r="B24" s="18"/>
      <c r="C24" s="8"/>
      <c r="D24" s="8"/>
      <c r="E24" s="10" t="s">
        <v>23</v>
      </c>
      <c r="F24" s="8"/>
      <c r="G24" s="12">
        <v>0</v>
      </c>
      <c r="H24" s="8"/>
    </row>
    <row r="25" spans="1:8" ht="12.75">
      <c r="A25" s="15"/>
      <c r="B25" s="18"/>
      <c r="C25" s="8"/>
      <c r="D25" s="8"/>
      <c r="E25" s="10" t="s">
        <v>24</v>
      </c>
      <c r="F25" s="8"/>
      <c r="G25" s="12">
        <v>633.3</v>
      </c>
      <c r="H25" s="8"/>
    </row>
    <row r="26" spans="1:8" ht="36" customHeight="1">
      <c r="A26" s="15"/>
      <c r="B26" s="18"/>
      <c r="C26" s="8"/>
      <c r="D26" s="8"/>
      <c r="E26" s="10" t="s">
        <v>25</v>
      </c>
      <c r="F26" s="8"/>
      <c r="G26" s="12">
        <v>0</v>
      </c>
      <c r="H26" s="8"/>
    </row>
    <row r="27" spans="1:8" ht="36" customHeight="1">
      <c r="A27" s="15"/>
      <c r="B27" s="18"/>
      <c r="C27" s="8"/>
      <c r="D27" s="8"/>
      <c r="E27" s="10" t="s">
        <v>26</v>
      </c>
      <c r="F27" s="8"/>
      <c r="G27" s="12">
        <v>62.2</v>
      </c>
      <c r="H27" s="8"/>
    </row>
    <row r="28" spans="1:8" ht="36" customHeight="1">
      <c r="A28" s="15"/>
      <c r="B28" s="18"/>
      <c r="C28" s="8"/>
      <c r="D28" s="8"/>
      <c r="E28" s="10" t="s">
        <v>27</v>
      </c>
      <c r="F28" s="8"/>
      <c r="G28" s="12">
        <v>77.1</v>
      </c>
      <c r="H28" s="8"/>
    </row>
    <row r="29" spans="1:8" ht="36" customHeight="1">
      <c r="A29" s="15"/>
      <c r="B29" s="18"/>
      <c r="C29" s="8"/>
      <c r="D29" s="8"/>
      <c r="E29" s="10" t="s">
        <v>28</v>
      </c>
      <c r="F29" s="8"/>
      <c r="G29" s="12">
        <v>217.1</v>
      </c>
      <c r="H29" s="8"/>
    </row>
    <row r="30" spans="1:8" ht="30.75" customHeight="1">
      <c r="A30" s="15"/>
      <c r="B30" s="18"/>
      <c r="C30" s="8"/>
      <c r="D30" s="8"/>
      <c r="E30" s="10" t="s">
        <v>29</v>
      </c>
      <c r="F30" s="8"/>
      <c r="G30" s="12">
        <v>605.5</v>
      </c>
      <c r="H30" s="8"/>
    </row>
    <row r="31" spans="1:8" ht="30.75" customHeight="1">
      <c r="A31" s="15"/>
      <c r="B31" s="18"/>
      <c r="C31" s="8"/>
      <c r="D31" s="8"/>
      <c r="E31" s="10" t="s">
        <v>30</v>
      </c>
      <c r="F31" s="8"/>
      <c r="G31" s="12">
        <v>46.8</v>
      </c>
      <c r="H31" s="8"/>
    </row>
    <row r="32" spans="1:8" ht="12.75">
      <c r="A32" s="15"/>
      <c r="B32" s="18"/>
      <c r="C32" s="8"/>
      <c r="D32" s="8"/>
      <c r="E32" s="10" t="s">
        <v>31</v>
      </c>
      <c r="F32" s="8"/>
      <c r="G32" s="12">
        <v>0</v>
      </c>
      <c r="H32" s="8"/>
    </row>
    <row r="33" spans="1:8" ht="34.5" customHeight="1">
      <c r="A33" s="15"/>
      <c r="B33" s="18"/>
      <c r="C33" s="8"/>
      <c r="D33" s="8"/>
      <c r="E33" s="10" t="s">
        <v>32</v>
      </c>
      <c r="F33" s="8"/>
      <c r="G33" s="12">
        <v>2.5</v>
      </c>
      <c r="H33" s="8"/>
    </row>
    <row r="34" spans="1:8" ht="26.25" customHeight="1">
      <c r="A34" s="15"/>
      <c r="B34" s="18"/>
      <c r="C34" s="8"/>
      <c r="D34" s="8"/>
      <c r="E34" s="10" t="s">
        <v>33</v>
      </c>
      <c r="F34" s="8"/>
      <c r="G34" s="12">
        <v>0.6</v>
      </c>
      <c r="H34" s="8"/>
    </row>
    <row r="35" spans="1:8" ht="12.75">
      <c r="A35" s="15"/>
      <c r="B35" s="18"/>
      <c r="C35" s="8"/>
      <c r="D35" s="8"/>
      <c r="E35" s="10" t="s">
        <v>34</v>
      </c>
      <c r="F35" s="8"/>
      <c r="G35" s="12">
        <v>338.8</v>
      </c>
      <c r="H35" s="8"/>
    </row>
    <row r="36" spans="1:8" ht="12.75">
      <c r="A36" s="15"/>
      <c r="B36" s="18"/>
      <c r="C36" s="8"/>
      <c r="D36" s="8"/>
      <c r="E36" s="10" t="s">
        <v>35</v>
      </c>
      <c r="F36" s="8"/>
      <c r="G36" s="12">
        <v>27</v>
      </c>
      <c r="H36" s="8"/>
    </row>
    <row r="37" spans="1:8" ht="12.75">
      <c r="A37" s="15"/>
      <c r="B37" s="18"/>
      <c r="C37" s="8"/>
      <c r="D37" s="8"/>
      <c r="E37" s="10" t="s">
        <v>36</v>
      </c>
      <c r="F37" s="8"/>
      <c r="G37" s="12">
        <v>0</v>
      </c>
      <c r="H37" s="8"/>
    </row>
    <row r="38" spans="1:8" ht="21.75" customHeight="1">
      <c r="A38" s="15"/>
      <c r="B38" s="18"/>
      <c r="C38" s="8"/>
      <c r="D38" s="8"/>
      <c r="E38" s="10" t="s">
        <v>37</v>
      </c>
      <c r="F38" s="8"/>
      <c r="G38" s="12">
        <v>13.8</v>
      </c>
      <c r="H38" s="8"/>
    </row>
    <row r="39" spans="1:8" ht="21.75" customHeight="1">
      <c r="A39" s="16"/>
      <c r="B39" s="19"/>
      <c r="C39" s="8"/>
      <c r="D39" s="8"/>
      <c r="E39" s="10" t="s">
        <v>38</v>
      </c>
      <c r="F39" s="8"/>
      <c r="G39" s="12">
        <v>0</v>
      </c>
      <c r="H39" s="8"/>
    </row>
    <row r="40" spans="1:8" ht="51">
      <c r="A40" s="20">
        <f>A12+1</f>
        <v>2</v>
      </c>
      <c r="B40" s="21" t="s">
        <v>43</v>
      </c>
      <c r="C40" s="22"/>
      <c r="D40" s="22"/>
      <c r="E40" s="10" t="s">
        <v>13</v>
      </c>
      <c r="F40" s="8"/>
      <c r="G40" s="12">
        <v>25963</v>
      </c>
      <c r="H40" s="8"/>
    </row>
    <row r="41" spans="1:8" ht="12.75">
      <c r="A41" s="23"/>
      <c r="B41" s="24"/>
      <c r="C41" s="25"/>
      <c r="D41" s="25"/>
      <c r="E41" s="10" t="s">
        <v>44</v>
      </c>
      <c r="F41" s="8"/>
      <c r="G41" s="12">
        <v>0</v>
      </c>
      <c r="H41" s="8"/>
    </row>
    <row r="42" spans="1:8" ht="25.5">
      <c r="A42" s="23"/>
      <c r="B42" s="24"/>
      <c r="C42" s="25"/>
      <c r="D42" s="25"/>
      <c r="E42" s="10" t="s">
        <v>45</v>
      </c>
      <c r="F42" s="8"/>
      <c r="G42" s="12">
        <v>0</v>
      </c>
      <c r="H42" s="8"/>
    </row>
    <row r="43" spans="1:8" ht="25.5">
      <c r="A43" s="23"/>
      <c r="B43" s="24"/>
      <c r="C43" s="25"/>
      <c r="D43" s="25"/>
      <c r="E43" s="10" t="s">
        <v>14</v>
      </c>
      <c r="F43" s="8"/>
      <c r="G43" s="12">
        <v>10258</v>
      </c>
      <c r="H43" s="8"/>
    </row>
    <row r="44" spans="1:8" ht="12.75">
      <c r="A44" s="23"/>
      <c r="B44" s="24"/>
      <c r="C44" s="25"/>
      <c r="D44" s="25"/>
      <c r="E44" s="10" t="s">
        <v>46</v>
      </c>
      <c r="F44" s="8"/>
      <c r="G44" s="12">
        <v>0</v>
      </c>
      <c r="H44" s="8"/>
    </row>
    <row r="45" spans="1:8" ht="12.75">
      <c r="A45" s="23"/>
      <c r="B45" s="24"/>
      <c r="C45" s="25"/>
      <c r="D45" s="25"/>
      <c r="E45" s="10" t="s">
        <v>15</v>
      </c>
      <c r="F45" s="8"/>
      <c r="G45" s="12">
        <v>0</v>
      </c>
      <c r="H45" s="8"/>
    </row>
    <row r="46" spans="1:8" ht="12.75">
      <c r="A46" s="23"/>
      <c r="B46" s="24"/>
      <c r="C46" s="25"/>
      <c r="D46" s="25"/>
      <c r="E46" s="10" t="s">
        <v>16</v>
      </c>
      <c r="F46" s="8"/>
      <c r="G46" s="12">
        <v>0</v>
      </c>
      <c r="H46" s="8"/>
    </row>
    <row r="47" spans="1:8" ht="12.75">
      <c r="A47" s="23"/>
      <c r="B47" s="24"/>
      <c r="C47" s="25"/>
      <c r="D47" s="25"/>
      <c r="E47" s="10" t="s">
        <v>47</v>
      </c>
      <c r="F47" s="8"/>
      <c r="G47" s="12">
        <v>0</v>
      </c>
      <c r="H47" s="8"/>
    </row>
    <row r="48" spans="1:8" ht="12.75">
      <c r="A48" s="23"/>
      <c r="B48" s="24"/>
      <c r="C48" s="25"/>
      <c r="D48" s="25"/>
      <c r="E48" s="10" t="s">
        <v>48</v>
      </c>
      <c r="F48" s="8"/>
      <c r="G48" s="12">
        <v>11058.33</v>
      </c>
      <c r="H48" s="8"/>
    </row>
    <row r="49" spans="1:8" ht="12.75">
      <c r="A49" s="23"/>
      <c r="B49" s="24"/>
      <c r="C49" s="25"/>
      <c r="D49" s="25"/>
      <c r="E49" s="10" t="s">
        <v>18</v>
      </c>
      <c r="F49" s="8"/>
      <c r="G49" s="12">
        <v>0</v>
      </c>
      <c r="H49" s="8"/>
    </row>
    <row r="50" spans="1:8" ht="12.75">
      <c r="A50" s="23"/>
      <c r="B50" s="24"/>
      <c r="C50" s="25"/>
      <c r="D50" s="25"/>
      <c r="E50" s="10" t="s">
        <v>19</v>
      </c>
      <c r="F50" s="8"/>
      <c r="G50" s="12">
        <v>44178.2</v>
      </c>
      <c r="H50" s="8"/>
    </row>
    <row r="51" spans="1:8" ht="12.75">
      <c r="A51" s="23"/>
      <c r="B51" s="24"/>
      <c r="C51" s="25"/>
      <c r="D51" s="25"/>
      <c r="E51" s="10" t="s">
        <v>20</v>
      </c>
      <c r="F51" s="8"/>
      <c r="G51" s="12">
        <v>9845.95</v>
      </c>
      <c r="H51" s="8"/>
    </row>
    <row r="52" spans="1:8" ht="12.75">
      <c r="A52" s="23"/>
      <c r="B52" s="24"/>
      <c r="C52" s="25"/>
      <c r="D52" s="25"/>
      <c r="E52" s="10" t="s">
        <v>22</v>
      </c>
      <c r="F52" s="8"/>
      <c r="G52" s="12">
        <v>13299.38</v>
      </c>
      <c r="H52" s="8"/>
    </row>
    <row r="53" spans="1:8" ht="12.75">
      <c r="A53" s="23"/>
      <c r="B53" s="24"/>
      <c r="C53" s="25"/>
      <c r="D53" s="25"/>
      <c r="E53" s="10" t="s">
        <v>49</v>
      </c>
      <c r="F53" s="8"/>
      <c r="G53" s="12">
        <v>2847.24</v>
      </c>
      <c r="H53" s="8"/>
    </row>
    <row r="54" spans="1:8" ht="12.75">
      <c r="A54" s="23"/>
      <c r="B54" s="24"/>
      <c r="C54" s="25"/>
      <c r="D54" s="25"/>
      <c r="E54" s="10" t="s">
        <v>50</v>
      </c>
      <c r="F54" s="8"/>
      <c r="G54" s="12">
        <v>459.23</v>
      </c>
      <c r="H54" s="8"/>
    </row>
    <row r="55" spans="1:8" ht="12.75">
      <c r="A55" s="23"/>
      <c r="B55" s="24"/>
      <c r="C55" s="25"/>
      <c r="D55" s="25"/>
      <c r="E55" s="10" t="s">
        <v>24</v>
      </c>
      <c r="F55" s="8"/>
      <c r="G55" s="12">
        <v>13887.2</v>
      </c>
      <c r="H55" s="8"/>
    </row>
    <row r="56" spans="1:8" ht="25.5">
      <c r="A56" s="23"/>
      <c r="B56" s="24"/>
      <c r="C56" s="25"/>
      <c r="D56" s="25"/>
      <c r="E56" s="10" t="s">
        <v>25</v>
      </c>
      <c r="F56" s="8"/>
      <c r="G56" s="12">
        <v>0</v>
      </c>
      <c r="H56" s="8"/>
    </row>
    <row r="57" spans="1:8" ht="25.5">
      <c r="A57" s="23"/>
      <c r="B57" s="24"/>
      <c r="C57" s="25"/>
      <c r="D57" s="25"/>
      <c r="E57" s="10" t="s">
        <v>28</v>
      </c>
      <c r="F57" s="8"/>
      <c r="G57" s="12">
        <v>0</v>
      </c>
      <c r="H57" s="8"/>
    </row>
    <row r="58" spans="1:8" ht="25.5">
      <c r="A58" s="23"/>
      <c r="B58" s="24"/>
      <c r="C58" s="25"/>
      <c r="D58" s="25"/>
      <c r="E58" s="10" t="s">
        <v>29</v>
      </c>
      <c r="F58" s="8"/>
      <c r="G58" s="12">
        <v>1212.37</v>
      </c>
      <c r="H58" s="8"/>
    </row>
    <row r="59" spans="1:8" ht="25.5">
      <c r="A59" s="23"/>
      <c r="B59" s="24"/>
      <c r="C59" s="25"/>
      <c r="D59" s="25"/>
      <c r="E59" s="10" t="s">
        <v>30</v>
      </c>
      <c r="F59" s="8"/>
      <c r="G59" s="12">
        <v>844.99</v>
      </c>
      <c r="H59" s="8"/>
    </row>
    <row r="60" spans="1:8" ht="12.75">
      <c r="A60" s="23"/>
      <c r="B60" s="24"/>
      <c r="C60" s="25"/>
      <c r="D60" s="25"/>
      <c r="E60" s="10" t="s">
        <v>51</v>
      </c>
      <c r="F60" s="8"/>
      <c r="G60" s="12">
        <v>0</v>
      </c>
      <c r="H60" s="8"/>
    </row>
    <row r="61" spans="1:8" ht="12.75">
      <c r="A61" s="23"/>
      <c r="B61" s="24"/>
      <c r="C61" s="25"/>
      <c r="D61" s="25"/>
      <c r="E61" s="10" t="s">
        <v>35</v>
      </c>
      <c r="F61" s="8"/>
      <c r="G61" s="12">
        <v>5712.86</v>
      </c>
      <c r="H61" s="8"/>
    </row>
    <row r="62" spans="1:8" ht="12.75">
      <c r="A62" s="23"/>
      <c r="B62" s="24"/>
      <c r="C62" s="25"/>
      <c r="D62" s="25"/>
      <c r="E62" s="10" t="s">
        <v>52</v>
      </c>
      <c r="F62" s="8"/>
      <c r="G62" s="12">
        <v>0</v>
      </c>
      <c r="H62" s="8"/>
    </row>
    <row r="63" spans="1:8" ht="12.75">
      <c r="A63" s="26"/>
      <c r="B63" s="27"/>
      <c r="C63" s="28"/>
      <c r="D63" s="28"/>
      <c r="E63" s="10" t="s">
        <v>53</v>
      </c>
      <c r="F63" s="8"/>
      <c r="G63" s="12">
        <v>46345.78</v>
      </c>
      <c r="H63" s="8"/>
    </row>
    <row r="64" spans="1:8" ht="51">
      <c r="A64" s="20">
        <v>3</v>
      </c>
      <c r="B64" s="21" t="s">
        <v>54</v>
      </c>
      <c r="C64" s="22"/>
      <c r="D64" s="22"/>
      <c r="E64" s="10" t="s">
        <v>13</v>
      </c>
      <c r="F64" s="8"/>
      <c r="G64" s="12">
        <v>36704</v>
      </c>
      <c r="H64" s="8"/>
    </row>
    <row r="65" spans="1:8" ht="12.75">
      <c r="A65" s="23"/>
      <c r="B65" s="24"/>
      <c r="C65" s="25"/>
      <c r="D65" s="25"/>
      <c r="E65" s="10" t="s">
        <v>44</v>
      </c>
      <c r="F65" s="8"/>
      <c r="G65" s="12">
        <v>0</v>
      </c>
      <c r="H65" s="8"/>
    </row>
    <row r="66" spans="1:8" ht="25.5">
      <c r="A66" s="23"/>
      <c r="B66" s="24"/>
      <c r="C66" s="25"/>
      <c r="D66" s="25"/>
      <c r="E66" s="10" t="s">
        <v>45</v>
      </c>
      <c r="F66" s="8"/>
      <c r="G66" s="12">
        <v>0</v>
      </c>
      <c r="H66" s="8"/>
    </row>
    <row r="67" spans="1:8" ht="25.5">
      <c r="A67" s="23"/>
      <c r="B67" s="24"/>
      <c r="C67" s="25"/>
      <c r="D67" s="25"/>
      <c r="E67" s="10" t="s">
        <v>14</v>
      </c>
      <c r="F67" s="8"/>
      <c r="G67" s="12">
        <v>9735.11</v>
      </c>
      <c r="H67" s="8"/>
    </row>
    <row r="68" spans="1:8" ht="12.75">
      <c r="A68" s="23"/>
      <c r="B68" s="24"/>
      <c r="C68" s="25"/>
      <c r="D68" s="25"/>
      <c r="E68" s="10" t="s">
        <v>46</v>
      </c>
      <c r="F68" s="8"/>
      <c r="G68" s="12">
        <v>0</v>
      </c>
      <c r="H68" s="8"/>
    </row>
    <row r="69" spans="1:8" ht="12.75">
      <c r="A69" s="23"/>
      <c r="B69" s="24"/>
      <c r="C69" s="25"/>
      <c r="D69" s="25"/>
      <c r="E69" s="10" t="s">
        <v>15</v>
      </c>
      <c r="F69" s="8"/>
      <c r="G69" s="12">
        <v>0</v>
      </c>
      <c r="H69" s="8"/>
    </row>
    <row r="70" spans="1:8" ht="12.75">
      <c r="A70" s="23"/>
      <c r="B70" s="24"/>
      <c r="C70" s="25"/>
      <c r="D70" s="25"/>
      <c r="E70" s="10" t="s">
        <v>16</v>
      </c>
      <c r="F70" s="8"/>
      <c r="G70" s="12">
        <v>0</v>
      </c>
      <c r="H70" s="8"/>
    </row>
    <row r="71" spans="1:8" ht="12.75">
      <c r="A71" s="23"/>
      <c r="B71" s="24"/>
      <c r="C71" s="25"/>
      <c r="D71" s="25"/>
      <c r="E71" s="10" t="s">
        <v>47</v>
      </c>
      <c r="F71" s="8"/>
      <c r="G71" s="12">
        <v>0</v>
      </c>
      <c r="H71" s="8"/>
    </row>
    <row r="72" spans="1:8" ht="12.75">
      <c r="A72" s="23"/>
      <c r="B72" s="24"/>
      <c r="C72" s="25"/>
      <c r="D72" s="25"/>
      <c r="E72" s="10" t="s">
        <v>48</v>
      </c>
      <c r="F72" s="8"/>
      <c r="G72" s="12">
        <v>19799.11</v>
      </c>
      <c r="H72" s="8"/>
    </row>
    <row r="73" spans="1:8" ht="12.75">
      <c r="A73" s="23"/>
      <c r="B73" s="24"/>
      <c r="C73" s="25"/>
      <c r="D73" s="25"/>
      <c r="E73" s="10" t="s">
        <v>18</v>
      </c>
      <c r="F73" s="8"/>
      <c r="G73" s="12">
        <v>0</v>
      </c>
      <c r="H73" s="8"/>
    </row>
    <row r="74" spans="1:8" ht="12.75">
      <c r="A74" s="23"/>
      <c r="B74" s="24"/>
      <c r="C74" s="25"/>
      <c r="D74" s="25"/>
      <c r="E74" s="10" t="s">
        <v>19</v>
      </c>
      <c r="F74" s="8"/>
      <c r="G74" s="12">
        <v>79097.77</v>
      </c>
      <c r="H74" s="8"/>
    </row>
    <row r="75" spans="1:8" ht="12.75">
      <c r="A75" s="23"/>
      <c r="B75" s="24"/>
      <c r="C75" s="25"/>
      <c r="D75" s="25"/>
      <c r="E75" s="10" t="s">
        <v>20</v>
      </c>
      <c r="F75" s="8"/>
      <c r="G75" s="12">
        <v>17628.44</v>
      </c>
      <c r="H75" s="8"/>
    </row>
    <row r="76" spans="1:8" ht="12.75">
      <c r="A76" s="23"/>
      <c r="B76" s="24"/>
      <c r="C76" s="25"/>
      <c r="D76" s="25"/>
      <c r="E76" s="10" t="s">
        <v>22</v>
      </c>
      <c r="F76" s="8"/>
      <c r="G76" s="12">
        <v>23811.55</v>
      </c>
      <c r="H76" s="8"/>
    </row>
    <row r="77" spans="1:8" ht="12.75">
      <c r="A77" s="23"/>
      <c r="B77" s="24"/>
      <c r="C77" s="25"/>
      <c r="D77" s="25"/>
      <c r="E77" s="10" t="s">
        <v>49</v>
      </c>
      <c r="F77" s="8"/>
      <c r="G77" s="12">
        <v>5097.78</v>
      </c>
      <c r="H77" s="8"/>
    </row>
    <row r="78" spans="1:8" ht="12.75">
      <c r="A78" s="23"/>
      <c r="B78" s="24"/>
      <c r="C78" s="25"/>
      <c r="D78" s="25"/>
      <c r="E78" s="10" t="s">
        <v>50</v>
      </c>
      <c r="F78" s="8"/>
      <c r="G78" s="12">
        <v>822.22</v>
      </c>
      <c r="H78" s="8"/>
    </row>
    <row r="79" spans="1:8" ht="12.75">
      <c r="A79" s="23"/>
      <c r="B79" s="24"/>
      <c r="C79" s="25"/>
      <c r="D79" s="25"/>
      <c r="E79" s="10" t="s">
        <v>24</v>
      </c>
      <c r="F79" s="8"/>
      <c r="G79" s="12">
        <v>24864</v>
      </c>
      <c r="H79" s="8"/>
    </row>
    <row r="80" spans="1:8" ht="25.5">
      <c r="A80" s="23"/>
      <c r="B80" s="24"/>
      <c r="C80" s="25"/>
      <c r="D80" s="25"/>
      <c r="E80" s="10" t="s">
        <v>25</v>
      </c>
      <c r="F80" s="8"/>
      <c r="G80" s="12">
        <v>0</v>
      </c>
      <c r="H80" s="8"/>
    </row>
    <row r="81" spans="1:8" ht="25.5">
      <c r="A81" s="23"/>
      <c r="B81" s="24"/>
      <c r="C81" s="25"/>
      <c r="D81" s="25"/>
      <c r="E81" s="10" t="s">
        <v>28</v>
      </c>
      <c r="F81" s="8"/>
      <c r="G81" s="12">
        <v>0</v>
      </c>
      <c r="H81" s="8"/>
    </row>
    <row r="82" spans="1:8" ht="25.5">
      <c r="A82" s="23"/>
      <c r="B82" s="24"/>
      <c r="C82" s="25"/>
      <c r="D82" s="25"/>
      <c r="E82" s="10" t="s">
        <v>29</v>
      </c>
      <c r="F82" s="8"/>
      <c r="G82" s="12">
        <v>2170.67</v>
      </c>
      <c r="H82" s="8"/>
    </row>
    <row r="83" spans="1:8" ht="25.5">
      <c r="A83" s="23"/>
      <c r="B83" s="24"/>
      <c r="C83" s="25"/>
      <c r="D83" s="25"/>
      <c r="E83" s="10" t="s">
        <v>30</v>
      </c>
      <c r="F83" s="8"/>
      <c r="G83" s="12">
        <v>1512.89</v>
      </c>
      <c r="H83" s="8"/>
    </row>
    <row r="84" spans="1:8" ht="12.75">
      <c r="A84" s="23"/>
      <c r="B84" s="24"/>
      <c r="C84" s="25"/>
      <c r="D84" s="25"/>
      <c r="E84" s="10" t="s">
        <v>51</v>
      </c>
      <c r="F84" s="8"/>
      <c r="G84" s="12">
        <v>0</v>
      </c>
      <c r="H84" s="8"/>
    </row>
    <row r="85" spans="1:8" ht="12.75">
      <c r="A85" s="23"/>
      <c r="B85" s="24"/>
      <c r="C85" s="25"/>
      <c r="D85" s="25"/>
      <c r="E85" s="10" t="s">
        <v>35</v>
      </c>
      <c r="F85" s="8"/>
      <c r="G85" s="12">
        <v>10228.44</v>
      </c>
      <c r="H85" s="8"/>
    </row>
    <row r="86" spans="1:8" ht="12.75">
      <c r="A86" s="23"/>
      <c r="B86" s="24"/>
      <c r="C86" s="25"/>
      <c r="D86" s="25"/>
      <c r="E86" s="10" t="s">
        <v>52</v>
      </c>
      <c r="F86" s="8"/>
      <c r="G86" s="12">
        <v>0</v>
      </c>
      <c r="H86" s="8"/>
    </row>
    <row r="87" spans="1:8" ht="12.75">
      <c r="A87" s="26"/>
      <c r="B87" s="27"/>
      <c r="C87" s="28"/>
      <c r="D87" s="28"/>
      <c r="E87" s="10" t="s">
        <v>53</v>
      </c>
      <c r="F87" s="8"/>
      <c r="G87" s="12">
        <v>82978.66</v>
      </c>
      <c r="H87" s="8"/>
    </row>
    <row r="88" spans="1:8" ht="51">
      <c r="A88" s="20">
        <v>4</v>
      </c>
      <c r="B88" s="21" t="s">
        <v>79</v>
      </c>
      <c r="C88" s="29" t="s">
        <v>55</v>
      </c>
      <c r="D88" s="29" t="s">
        <v>56</v>
      </c>
      <c r="E88" s="10" t="s">
        <v>13</v>
      </c>
      <c r="F88" s="8"/>
      <c r="G88" s="12">
        <v>13172.438995315826</v>
      </c>
      <c r="H88" s="8"/>
    </row>
    <row r="89" spans="1:8" ht="12.75">
      <c r="A89" s="23"/>
      <c r="B89" s="24"/>
      <c r="C89" s="30"/>
      <c r="D89" s="30"/>
      <c r="E89" s="10" t="s">
        <v>44</v>
      </c>
      <c r="F89" s="8"/>
      <c r="G89" s="12">
        <v>0</v>
      </c>
      <c r="H89" s="8"/>
    </row>
    <row r="90" spans="1:8" ht="25.5">
      <c r="A90" s="23"/>
      <c r="B90" s="24"/>
      <c r="C90" s="30"/>
      <c r="D90" s="30"/>
      <c r="E90" s="10" t="s">
        <v>45</v>
      </c>
      <c r="F90" s="8"/>
      <c r="G90" s="12">
        <v>0</v>
      </c>
      <c r="H90" s="8"/>
    </row>
    <row r="91" spans="1:8" ht="25.5">
      <c r="A91" s="23"/>
      <c r="B91" s="24"/>
      <c r="C91" s="30"/>
      <c r="D91" s="30"/>
      <c r="E91" s="10" t="s">
        <v>14</v>
      </c>
      <c r="F91" s="8"/>
      <c r="G91" s="12">
        <v>3493.7651815533018</v>
      </c>
      <c r="H91" s="8"/>
    </row>
    <row r="92" spans="1:8" ht="12.75">
      <c r="A92" s="23"/>
      <c r="B92" s="24"/>
      <c r="C92" s="30"/>
      <c r="D92" s="30"/>
      <c r="E92" s="10" t="s">
        <v>46</v>
      </c>
      <c r="F92" s="8"/>
      <c r="G92" s="12">
        <v>0</v>
      </c>
      <c r="H92" s="8"/>
    </row>
    <row r="93" spans="1:8" ht="12.75">
      <c r="A93" s="23"/>
      <c r="B93" s="24"/>
      <c r="C93" s="30"/>
      <c r="D93" s="30"/>
      <c r="E93" s="10" t="s">
        <v>15</v>
      </c>
      <c r="F93" s="8"/>
      <c r="G93" s="12">
        <v>0</v>
      </c>
      <c r="H93" s="8"/>
    </row>
    <row r="94" spans="1:8" ht="12.75">
      <c r="A94" s="23"/>
      <c r="B94" s="24"/>
      <c r="C94" s="30"/>
      <c r="D94" s="30"/>
      <c r="E94" s="10" t="s">
        <v>16</v>
      </c>
      <c r="F94" s="8"/>
      <c r="G94" s="12">
        <v>0</v>
      </c>
      <c r="H94" s="8"/>
    </row>
    <row r="95" spans="1:8" ht="12.75">
      <c r="A95" s="23"/>
      <c r="B95" s="24"/>
      <c r="C95" s="30"/>
      <c r="D95" s="30"/>
      <c r="E95" s="10" t="s">
        <v>47</v>
      </c>
      <c r="F95" s="8"/>
      <c r="G95" s="12">
        <v>0</v>
      </c>
      <c r="H95" s="8"/>
    </row>
    <row r="96" spans="1:8" ht="12.75">
      <c r="A96" s="23"/>
      <c r="B96" s="24"/>
      <c r="C96" s="30"/>
      <c r="D96" s="30"/>
      <c r="E96" s="10" t="s">
        <v>48</v>
      </c>
      <c r="F96" s="8"/>
      <c r="G96" s="12">
        <v>7105.562970591513</v>
      </c>
      <c r="H96" s="8"/>
    </row>
    <row r="97" spans="1:8" ht="12.75">
      <c r="A97" s="23"/>
      <c r="B97" s="24"/>
      <c r="C97" s="30"/>
      <c r="D97" s="30"/>
      <c r="E97" s="10" t="s">
        <v>18</v>
      </c>
      <c r="F97" s="8"/>
      <c r="G97" s="12">
        <v>0</v>
      </c>
      <c r="H97" s="8"/>
    </row>
    <row r="98" spans="1:8" ht="12.75">
      <c r="A98" s="23"/>
      <c r="B98" s="24"/>
      <c r="C98" s="30"/>
      <c r="D98" s="30"/>
      <c r="E98" s="10" t="s">
        <v>19</v>
      </c>
      <c r="F98" s="8"/>
      <c r="G98" s="12">
        <v>28386.842100120575</v>
      </c>
      <c r="H98" s="8"/>
    </row>
    <row r="99" spans="1:8" ht="12.75">
      <c r="A99" s="23"/>
      <c r="B99" s="24"/>
      <c r="C99" s="30"/>
      <c r="D99" s="30"/>
      <c r="E99" s="10" t="s">
        <v>20</v>
      </c>
      <c r="F99" s="8"/>
      <c r="G99" s="12">
        <v>6326.547761191114</v>
      </c>
      <c r="H99" s="8"/>
    </row>
    <row r="100" spans="1:8" ht="12.75">
      <c r="A100" s="23"/>
      <c r="B100" s="24"/>
      <c r="C100" s="30"/>
      <c r="D100" s="30"/>
      <c r="E100" s="10" t="s">
        <v>22</v>
      </c>
      <c r="F100" s="8"/>
      <c r="G100" s="12">
        <v>8545.560781907401</v>
      </c>
      <c r="H100" s="8"/>
    </row>
    <row r="101" spans="1:8" ht="12.75">
      <c r="A101" s="23"/>
      <c r="B101" s="24"/>
      <c r="C101" s="30"/>
      <c r="D101" s="30"/>
      <c r="E101" s="10" t="s">
        <v>49</v>
      </c>
      <c r="F101" s="8"/>
      <c r="G101" s="12">
        <v>1829.5054160160869</v>
      </c>
      <c r="H101" s="8"/>
    </row>
    <row r="102" spans="1:8" ht="12.75">
      <c r="A102" s="23"/>
      <c r="B102" s="24"/>
      <c r="C102" s="30"/>
      <c r="D102" s="30"/>
      <c r="E102" s="10" t="s">
        <v>50</v>
      </c>
      <c r="F102" s="8"/>
      <c r="G102" s="12">
        <v>295.0815187122721</v>
      </c>
      <c r="H102" s="8"/>
    </row>
    <row r="103" spans="1:8" ht="12.75">
      <c r="A103" s="23"/>
      <c r="B103" s="24"/>
      <c r="C103" s="30"/>
      <c r="D103" s="30"/>
      <c r="E103" s="10" t="s">
        <v>24</v>
      </c>
      <c r="F103" s="8"/>
      <c r="G103" s="12">
        <v>8923.265125859109</v>
      </c>
      <c r="H103" s="8"/>
    </row>
    <row r="104" spans="1:8" ht="25.5">
      <c r="A104" s="23"/>
      <c r="B104" s="24"/>
      <c r="C104" s="30"/>
      <c r="D104" s="30"/>
      <c r="E104" s="10" t="s">
        <v>25</v>
      </c>
      <c r="F104" s="8"/>
      <c r="G104" s="12">
        <v>0</v>
      </c>
      <c r="H104" s="8"/>
    </row>
    <row r="105" spans="1:8" ht="25.5">
      <c r="A105" s="23"/>
      <c r="B105" s="24"/>
      <c r="C105" s="30"/>
      <c r="D105" s="30"/>
      <c r="E105" s="10" t="s">
        <v>28</v>
      </c>
      <c r="F105" s="8"/>
      <c r="G105" s="12">
        <v>0</v>
      </c>
      <c r="H105" s="8"/>
    </row>
    <row r="106" spans="1:8" ht="25.5">
      <c r="A106" s="23"/>
      <c r="B106" s="24"/>
      <c r="C106" s="30"/>
      <c r="D106" s="30"/>
      <c r="E106" s="10" t="s">
        <v>29</v>
      </c>
      <c r="F106" s="8"/>
      <c r="G106" s="12">
        <v>779.0152094003982</v>
      </c>
      <c r="H106" s="8"/>
    </row>
    <row r="107" spans="1:8" ht="25.5">
      <c r="A107" s="23"/>
      <c r="B107" s="24"/>
      <c r="C107" s="30"/>
      <c r="D107" s="30"/>
      <c r="E107" s="10" t="s">
        <v>30</v>
      </c>
      <c r="F107" s="8"/>
      <c r="G107" s="12">
        <v>542.9499944305807</v>
      </c>
      <c r="H107" s="8"/>
    </row>
    <row r="108" spans="1:8" ht="12.75">
      <c r="A108" s="23"/>
      <c r="B108" s="24"/>
      <c r="C108" s="30"/>
      <c r="D108" s="30"/>
      <c r="E108" s="10" t="s">
        <v>51</v>
      </c>
      <c r="F108" s="8"/>
      <c r="G108" s="12">
        <v>0</v>
      </c>
      <c r="H108" s="8"/>
    </row>
    <row r="109" spans="1:8" ht="12.75">
      <c r="A109" s="23"/>
      <c r="B109" s="24"/>
      <c r="C109" s="30"/>
      <c r="D109" s="30"/>
      <c r="E109" s="10" t="s">
        <v>35</v>
      </c>
      <c r="F109" s="8"/>
      <c r="G109" s="12">
        <v>3670.814092780665</v>
      </c>
      <c r="H109" s="8"/>
    </row>
    <row r="110" spans="1:8" ht="12.75">
      <c r="A110" s="23"/>
      <c r="B110" s="24"/>
      <c r="C110" s="30"/>
      <c r="D110" s="30"/>
      <c r="E110" s="10" t="s">
        <v>52</v>
      </c>
      <c r="F110" s="8"/>
      <c r="G110" s="12">
        <v>0</v>
      </c>
      <c r="H110" s="8"/>
    </row>
    <row r="111" spans="1:8" ht="12.75">
      <c r="A111" s="26"/>
      <c r="B111" s="27"/>
      <c r="C111" s="31"/>
      <c r="D111" s="31"/>
      <c r="E111" s="10" t="s">
        <v>53</v>
      </c>
      <c r="F111" s="8"/>
      <c r="G111" s="12">
        <v>29779.626868442498</v>
      </c>
      <c r="H111" s="8"/>
    </row>
    <row r="112" spans="1:8" ht="51">
      <c r="A112" s="20">
        <v>5</v>
      </c>
      <c r="B112" s="21" t="s">
        <v>80</v>
      </c>
      <c r="C112" s="29" t="s">
        <v>57</v>
      </c>
      <c r="D112" s="29" t="s">
        <v>58</v>
      </c>
      <c r="E112" s="10" t="s">
        <v>13</v>
      </c>
      <c r="F112" s="8"/>
      <c r="G112" s="12">
        <v>111.66041002651826</v>
      </c>
      <c r="H112" s="8"/>
    </row>
    <row r="113" spans="1:8" ht="12.75">
      <c r="A113" s="23"/>
      <c r="B113" s="24"/>
      <c r="C113" s="30"/>
      <c r="D113" s="30"/>
      <c r="E113" s="10" t="s">
        <v>44</v>
      </c>
      <c r="F113" s="8"/>
      <c r="G113" s="12">
        <v>0</v>
      </c>
      <c r="H113" s="8"/>
    </row>
    <row r="114" spans="1:8" ht="25.5">
      <c r="A114" s="23"/>
      <c r="B114" s="24"/>
      <c r="C114" s="30"/>
      <c r="D114" s="30"/>
      <c r="E114" s="10" t="s">
        <v>45</v>
      </c>
      <c r="F114" s="8"/>
      <c r="G114" s="12">
        <v>0</v>
      </c>
      <c r="H114" s="8"/>
    </row>
    <row r="115" spans="1:8" ht="25.5">
      <c r="A115" s="23"/>
      <c r="B115" s="24"/>
      <c r="C115" s="30"/>
      <c r="D115" s="30"/>
      <c r="E115" s="10" t="s">
        <v>14</v>
      </c>
      <c r="F115" s="8"/>
      <c r="G115" s="12">
        <v>29.616022731047856</v>
      </c>
      <c r="H115" s="8"/>
    </row>
    <row r="116" spans="1:8" ht="12.75">
      <c r="A116" s="23"/>
      <c r="B116" s="24"/>
      <c r="C116" s="30"/>
      <c r="D116" s="30"/>
      <c r="E116" s="10" t="s">
        <v>46</v>
      </c>
      <c r="F116" s="8"/>
      <c r="G116" s="12">
        <v>0</v>
      </c>
      <c r="H116" s="8"/>
    </row>
    <row r="117" spans="1:8" ht="12.75">
      <c r="A117" s="23"/>
      <c r="B117" s="24"/>
      <c r="C117" s="30"/>
      <c r="D117" s="30"/>
      <c r="E117" s="10" t="s">
        <v>15</v>
      </c>
      <c r="F117" s="8"/>
      <c r="G117" s="12">
        <v>0</v>
      </c>
      <c r="H117" s="8"/>
    </row>
    <row r="118" spans="1:8" ht="12.75">
      <c r="A118" s="23"/>
      <c r="B118" s="24"/>
      <c r="C118" s="30"/>
      <c r="D118" s="30"/>
      <c r="E118" s="10" t="s">
        <v>16</v>
      </c>
      <c r="F118" s="8"/>
      <c r="G118" s="12">
        <v>0</v>
      </c>
      <c r="H118" s="8"/>
    </row>
    <row r="119" spans="1:8" ht="12.75">
      <c r="A119" s="23"/>
      <c r="B119" s="24"/>
      <c r="C119" s="30"/>
      <c r="D119" s="30"/>
      <c r="E119" s="10" t="s">
        <v>47</v>
      </c>
      <c r="F119" s="8"/>
      <c r="G119" s="12">
        <v>0</v>
      </c>
      <c r="H119" s="8"/>
    </row>
    <row r="120" spans="1:8" ht="12.75">
      <c r="A120" s="23"/>
      <c r="B120" s="24"/>
      <c r="C120" s="30"/>
      <c r="D120" s="30"/>
      <c r="E120" s="10" t="s">
        <v>48</v>
      </c>
      <c r="F120" s="8"/>
      <c r="G120" s="12">
        <v>60.23258677057706</v>
      </c>
      <c r="H120" s="8"/>
    </row>
    <row r="121" spans="1:8" ht="12.75">
      <c r="A121" s="23"/>
      <c r="B121" s="24"/>
      <c r="C121" s="30"/>
      <c r="D121" s="30"/>
      <c r="E121" s="10" t="s">
        <v>18</v>
      </c>
      <c r="F121" s="8"/>
      <c r="G121" s="12">
        <v>0</v>
      </c>
      <c r="H121" s="8"/>
    </row>
    <row r="122" spans="1:8" ht="12.75">
      <c r="A122" s="23"/>
      <c r="B122" s="24"/>
      <c r="C122" s="30"/>
      <c r="D122" s="30"/>
      <c r="E122" s="10" t="s">
        <v>19</v>
      </c>
      <c r="F122" s="8"/>
      <c r="G122" s="12">
        <v>240.6301846897638</v>
      </c>
      <c r="H122" s="8"/>
    </row>
    <row r="123" spans="1:8" ht="12.75">
      <c r="A123" s="23"/>
      <c r="B123" s="24"/>
      <c r="C123" s="30"/>
      <c r="D123" s="30"/>
      <c r="E123" s="10" t="s">
        <v>20</v>
      </c>
      <c r="F123" s="8"/>
      <c r="G123" s="12">
        <v>53.62901413460017</v>
      </c>
      <c r="H123" s="8"/>
    </row>
    <row r="124" spans="1:8" ht="12.75">
      <c r="A124" s="23"/>
      <c r="B124" s="24"/>
      <c r="C124" s="30"/>
      <c r="D124" s="30"/>
      <c r="E124" s="10" t="s">
        <v>22</v>
      </c>
      <c r="F124" s="8"/>
      <c r="G124" s="12">
        <v>72.43919073404949</v>
      </c>
      <c r="H124" s="8"/>
    </row>
    <row r="125" spans="1:8" ht="12.75">
      <c r="A125" s="23"/>
      <c r="B125" s="24"/>
      <c r="C125" s="30"/>
      <c r="D125" s="30"/>
      <c r="E125" s="10" t="s">
        <v>49</v>
      </c>
      <c r="F125" s="8"/>
      <c r="G125" s="12">
        <v>15.508390281460871</v>
      </c>
      <c r="H125" s="8"/>
    </row>
    <row r="126" spans="1:8" ht="12.75">
      <c r="A126" s="23"/>
      <c r="B126" s="24"/>
      <c r="C126" s="30"/>
      <c r="D126" s="30"/>
      <c r="E126" s="10" t="s">
        <v>50</v>
      </c>
      <c r="F126" s="8"/>
      <c r="G126" s="12">
        <v>2.5013532712033664</v>
      </c>
      <c r="H126" s="8"/>
    </row>
    <row r="127" spans="1:8" ht="12.75">
      <c r="A127" s="23"/>
      <c r="B127" s="24"/>
      <c r="C127" s="30"/>
      <c r="D127" s="30"/>
      <c r="E127" s="10" t="s">
        <v>24</v>
      </c>
      <c r="F127" s="8"/>
      <c r="G127" s="12">
        <v>75.6409229211898</v>
      </c>
      <c r="H127" s="8"/>
    </row>
    <row r="128" spans="1:8" ht="25.5">
      <c r="A128" s="23"/>
      <c r="B128" s="24"/>
      <c r="C128" s="30"/>
      <c r="D128" s="30"/>
      <c r="E128" s="10" t="s">
        <v>25</v>
      </c>
      <c r="F128" s="8"/>
      <c r="G128" s="12">
        <v>0</v>
      </c>
      <c r="H128" s="8"/>
    </row>
    <row r="129" spans="1:8" ht="25.5">
      <c r="A129" s="23"/>
      <c r="B129" s="24"/>
      <c r="C129" s="30"/>
      <c r="D129" s="30"/>
      <c r="E129" s="10" t="s">
        <v>28</v>
      </c>
      <c r="F129" s="8"/>
      <c r="G129" s="12">
        <v>0</v>
      </c>
      <c r="H129" s="8"/>
    </row>
    <row r="130" spans="1:8" ht="25.5">
      <c r="A130" s="23"/>
      <c r="B130" s="24"/>
      <c r="C130" s="30"/>
      <c r="D130" s="30"/>
      <c r="E130" s="10" t="s">
        <v>29</v>
      </c>
      <c r="F130" s="8"/>
      <c r="G130" s="12">
        <v>6.603572635976886</v>
      </c>
      <c r="H130" s="8"/>
    </row>
    <row r="131" spans="1:8" ht="25.5">
      <c r="A131" s="23"/>
      <c r="B131" s="24"/>
      <c r="C131" s="30"/>
      <c r="D131" s="30"/>
      <c r="E131" s="10" t="s">
        <v>30</v>
      </c>
      <c r="F131" s="8"/>
      <c r="G131" s="12">
        <v>4.602490019014193</v>
      </c>
      <c r="H131" s="8"/>
    </row>
    <row r="132" spans="1:8" ht="12.75">
      <c r="A132" s="23"/>
      <c r="B132" s="24"/>
      <c r="C132" s="30"/>
      <c r="D132" s="30"/>
      <c r="E132" s="10" t="s">
        <v>51</v>
      </c>
      <c r="F132" s="8"/>
      <c r="G132" s="12">
        <v>0</v>
      </c>
      <c r="H132" s="8"/>
    </row>
    <row r="133" spans="1:8" ht="12.75">
      <c r="A133" s="23"/>
      <c r="B133" s="24"/>
      <c r="C133" s="30"/>
      <c r="D133" s="30"/>
      <c r="E133" s="10" t="s">
        <v>35</v>
      </c>
      <c r="F133" s="8"/>
      <c r="G133" s="12">
        <v>31.116834693769874</v>
      </c>
      <c r="H133" s="8"/>
    </row>
    <row r="134" spans="1:8" ht="12.75">
      <c r="A134" s="23"/>
      <c r="B134" s="24"/>
      <c r="C134" s="30"/>
      <c r="D134" s="30"/>
      <c r="E134" s="10" t="s">
        <v>52</v>
      </c>
      <c r="F134" s="8"/>
      <c r="G134" s="12">
        <v>0</v>
      </c>
      <c r="H134" s="8"/>
    </row>
    <row r="135" spans="1:8" ht="12.75">
      <c r="A135" s="26"/>
      <c r="B135" s="27"/>
      <c r="C135" s="31"/>
      <c r="D135" s="31"/>
      <c r="E135" s="10" t="s">
        <v>53</v>
      </c>
      <c r="F135" s="8"/>
      <c r="G135" s="12">
        <v>252.4365721298437</v>
      </c>
      <c r="H135" s="8"/>
    </row>
    <row r="136" spans="1:8" ht="51">
      <c r="A136" s="20">
        <v>6</v>
      </c>
      <c r="B136" s="21" t="s">
        <v>81</v>
      </c>
      <c r="C136" s="29" t="s">
        <v>57</v>
      </c>
      <c r="D136" s="29" t="s">
        <v>59</v>
      </c>
      <c r="E136" s="10" t="s">
        <v>13</v>
      </c>
      <c r="F136" s="8"/>
      <c r="G136" s="12">
        <v>545.2168458326087</v>
      </c>
      <c r="H136" s="8"/>
    </row>
    <row r="137" spans="1:8" ht="12.75">
      <c r="A137" s="23"/>
      <c r="B137" s="24"/>
      <c r="C137" s="30"/>
      <c r="D137" s="30"/>
      <c r="E137" s="10" t="s">
        <v>44</v>
      </c>
      <c r="F137" s="8"/>
      <c r="G137" s="12">
        <v>0</v>
      </c>
      <c r="H137" s="8"/>
    </row>
    <row r="138" spans="1:8" ht="25.5">
      <c r="A138" s="23"/>
      <c r="B138" s="24"/>
      <c r="C138" s="30"/>
      <c r="D138" s="30"/>
      <c r="E138" s="10" t="s">
        <v>45</v>
      </c>
      <c r="F138" s="8"/>
      <c r="G138" s="12">
        <v>0</v>
      </c>
      <c r="H138" s="8"/>
    </row>
    <row r="139" spans="1:8" ht="25.5">
      <c r="A139" s="23"/>
      <c r="B139" s="24"/>
      <c r="C139" s="30"/>
      <c r="D139" s="30"/>
      <c r="E139" s="10" t="s">
        <v>14</v>
      </c>
      <c r="F139" s="8"/>
      <c r="G139" s="12">
        <v>144.60948599144461</v>
      </c>
      <c r="H139" s="8"/>
    </row>
    <row r="140" spans="1:8" ht="12.75">
      <c r="A140" s="23"/>
      <c r="B140" s="24"/>
      <c r="C140" s="30"/>
      <c r="D140" s="30"/>
      <c r="E140" s="10" t="s">
        <v>46</v>
      </c>
      <c r="F140" s="8"/>
      <c r="G140" s="12">
        <v>0</v>
      </c>
      <c r="H140" s="8"/>
    </row>
    <row r="141" spans="1:8" ht="12.75">
      <c r="A141" s="23"/>
      <c r="B141" s="24"/>
      <c r="C141" s="30"/>
      <c r="D141" s="30"/>
      <c r="E141" s="10" t="s">
        <v>15</v>
      </c>
      <c r="F141" s="8"/>
      <c r="G141" s="12">
        <v>0</v>
      </c>
      <c r="H141" s="8"/>
    </row>
    <row r="142" spans="1:8" ht="12.75">
      <c r="A142" s="23"/>
      <c r="B142" s="24"/>
      <c r="C142" s="30"/>
      <c r="D142" s="30"/>
      <c r="E142" s="10" t="s">
        <v>16</v>
      </c>
      <c r="F142" s="8"/>
      <c r="G142" s="12">
        <v>0</v>
      </c>
      <c r="H142" s="8"/>
    </row>
    <row r="143" spans="1:8" ht="12.75">
      <c r="A143" s="23"/>
      <c r="B143" s="24"/>
      <c r="C143" s="30"/>
      <c r="D143" s="30"/>
      <c r="E143" s="10" t="s">
        <v>47</v>
      </c>
      <c r="F143" s="8"/>
      <c r="G143" s="12">
        <v>0</v>
      </c>
      <c r="H143" s="8"/>
    </row>
    <row r="144" spans="1:8" ht="12.75">
      <c r="A144" s="23"/>
      <c r="B144" s="24"/>
      <c r="C144" s="30"/>
      <c r="D144" s="30"/>
      <c r="E144" s="10" t="s">
        <v>48</v>
      </c>
      <c r="F144" s="8"/>
      <c r="G144" s="12">
        <v>294.10442759070827</v>
      </c>
      <c r="H144" s="8"/>
    </row>
    <row r="145" spans="1:8" ht="12.75">
      <c r="A145" s="23"/>
      <c r="B145" s="24"/>
      <c r="C145" s="30"/>
      <c r="D145" s="30"/>
      <c r="E145" s="10" t="s">
        <v>18</v>
      </c>
      <c r="F145" s="8"/>
      <c r="G145" s="12">
        <v>0</v>
      </c>
      <c r="H145" s="8"/>
    </row>
    <row r="146" spans="1:8" ht="12.75">
      <c r="A146" s="23"/>
      <c r="B146" s="24"/>
      <c r="C146" s="30"/>
      <c r="D146" s="30"/>
      <c r="E146" s="10" t="s">
        <v>19</v>
      </c>
      <c r="F146" s="8"/>
      <c r="G146" s="12">
        <v>1174.9520736804875</v>
      </c>
      <c r="H146" s="8"/>
    </row>
    <row r="147" spans="1:8" ht="12.75">
      <c r="A147" s="23"/>
      <c r="B147" s="24"/>
      <c r="C147" s="30"/>
      <c r="D147" s="30"/>
      <c r="E147" s="10" t="s">
        <v>20</v>
      </c>
      <c r="F147" s="8"/>
      <c r="G147" s="12">
        <v>261.86042057910237</v>
      </c>
      <c r="H147" s="8"/>
    </row>
    <row r="148" spans="1:8" ht="12.75">
      <c r="A148" s="23"/>
      <c r="B148" s="24"/>
      <c r="C148" s="30"/>
      <c r="D148" s="30"/>
      <c r="E148" s="10" t="s">
        <v>22</v>
      </c>
      <c r="F148" s="8"/>
      <c r="G148" s="12">
        <v>353.70698600610103</v>
      </c>
      <c r="H148" s="8"/>
    </row>
    <row r="149" spans="1:8" ht="12.75">
      <c r="A149" s="23"/>
      <c r="B149" s="24"/>
      <c r="C149" s="30"/>
      <c r="D149" s="30"/>
      <c r="E149" s="10" t="s">
        <v>49</v>
      </c>
      <c r="F149" s="8"/>
      <c r="G149" s="12">
        <v>75.72456192119566</v>
      </c>
      <c r="H149" s="8"/>
    </row>
    <row r="150" spans="1:8" ht="12.75">
      <c r="A150" s="23"/>
      <c r="B150" s="24"/>
      <c r="C150" s="30"/>
      <c r="D150" s="30"/>
      <c r="E150" s="10" t="s">
        <v>50</v>
      </c>
      <c r="F150" s="8"/>
      <c r="G150" s="12">
        <v>12.213639019547687</v>
      </c>
      <c r="H150" s="8"/>
    </row>
    <row r="151" spans="1:8" ht="12.75">
      <c r="A151" s="23"/>
      <c r="B151" s="24"/>
      <c r="C151" s="30"/>
      <c r="D151" s="30"/>
      <c r="E151" s="10" t="s">
        <v>24</v>
      </c>
      <c r="F151" s="8"/>
      <c r="G151" s="12">
        <v>369.34044395112204</v>
      </c>
      <c r="H151" s="8"/>
    </row>
    <row r="152" spans="1:8" ht="25.5">
      <c r="A152" s="23"/>
      <c r="B152" s="24"/>
      <c r="C152" s="30"/>
      <c r="D152" s="30"/>
      <c r="E152" s="10" t="s">
        <v>25</v>
      </c>
      <c r="F152" s="8"/>
      <c r="G152" s="12">
        <v>0</v>
      </c>
      <c r="H152" s="8"/>
    </row>
    <row r="153" spans="1:8" ht="25.5">
      <c r="A153" s="23"/>
      <c r="B153" s="24"/>
      <c r="C153" s="30"/>
      <c r="D153" s="30"/>
      <c r="E153" s="10" t="s">
        <v>28</v>
      </c>
      <c r="F153" s="8"/>
      <c r="G153" s="12">
        <v>0</v>
      </c>
      <c r="H153" s="8"/>
    </row>
    <row r="154" spans="1:8" ht="25.5">
      <c r="A154" s="23"/>
      <c r="B154" s="24"/>
      <c r="C154" s="30"/>
      <c r="D154" s="30"/>
      <c r="E154" s="10" t="s">
        <v>29</v>
      </c>
      <c r="F154" s="8"/>
      <c r="G154" s="12">
        <v>32.24400701160589</v>
      </c>
      <c r="H154" s="8"/>
    </row>
    <row r="155" spans="1:8" ht="25.5">
      <c r="A155" s="23"/>
      <c r="B155" s="24"/>
      <c r="C155" s="30"/>
      <c r="D155" s="30"/>
      <c r="E155" s="10" t="s">
        <v>30</v>
      </c>
      <c r="F155" s="8"/>
      <c r="G155" s="12">
        <v>22.47309579596774</v>
      </c>
      <c r="H155" s="8"/>
    </row>
    <row r="156" spans="1:8" ht="12.75">
      <c r="A156" s="23"/>
      <c r="B156" s="24"/>
      <c r="C156" s="30"/>
      <c r="D156" s="30"/>
      <c r="E156" s="10" t="s">
        <v>51</v>
      </c>
      <c r="F156" s="8"/>
      <c r="G156" s="12">
        <v>0</v>
      </c>
      <c r="H156" s="8"/>
    </row>
    <row r="157" spans="1:8" ht="12.75">
      <c r="A157" s="23"/>
      <c r="B157" s="24"/>
      <c r="C157" s="30"/>
      <c r="D157" s="30"/>
      <c r="E157" s="10" t="s">
        <v>35</v>
      </c>
      <c r="F157" s="8"/>
      <c r="G157" s="12">
        <v>151.9376694031732</v>
      </c>
      <c r="H157" s="8"/>
    </row>
    <row r="158" spans="1:8" ht="12.75">
      <c r="A158" s="23"/>
      <c r="B158" s="24"/>
      <c r="C158" s="30"/>
      <c r="D158" s="30"/>
      <c r="E158" s="10" t="s">
        <v>52</v>
      </c>
      <c r="F158" s="8"/>
      <c r="G158" s="12">
        <v>0</v>
      </c>
      <c r="H158" s="8"/>
    </row>
    <row r="159" spans="1:8" ht="12.75">
      <c r="A159" s="26"/>
      <c r="B159" s="27"/>
      <c r="C159" s="31"/>
      <c r="D159" s="31"/>
      <c r="E159" s="10" t="s">
        <v>53</v>
      </c>
      <c r="F159" s="8"/>
      <c r="G159" s="12">
        <v>1232.6004498527525</v>
      </c>
      <c r="H159" s="8"/>
    </row>
    <row r="160" spans="1:8" ht="51">
      <c r="A160" s="20">
        <v>7</v>
      </c>
      <c r="B160" s="21" t="s">
        <v>82</v>
      </c>
      <c r="C160" s="29" t="s">
        <v>57</v>
      </c>
      <c r="D160" s="29" t="s">
        <v>60</v>
      </c>
      <c r="E160" s="10" t="s">
        <v>13</v>
      </c>
      <c r="F160" s="8"/>
      <c r="G160" s="12">
        <v>1379.616706694833</v>
      </c>
      <c r="H160" s="8"/>
    </row>
    <row r="161" spans="1:8" ht="12.75">
      <c r="A161" s="23"/>
      <c r="B161" s="24"/>
      <c r="C161" s="30"/>
      <c r="D161" s="30"/>
      <c r="E161" s="10" t="s">
        <v>44</v>
      </c>
      <c r="F161" s="8"/>
      <c r="G161" s="12">
        <v>0</v>
      </c>
      <c r="H161" s="8"/>
    </row>
    <row r="162" spans="1:8" ht="25.5">
      <c r="A162" s="23"/>
      <c r="B162" s="24"/>
      <c r="C162" s="30"/>
      <c r="D162" s="30"/>
      <c r="E162" s="10" t="s">
        <v>45</v>
      </c>
      <c r="F162" s="8"/>
      <c r="G162" s="12">
        <v>0</v>
      </c>
      <c r="H162" s="8"/>
    </row>
    <row r="163" spans="1:8" ht="25.5">
      <c r="A163" s="23"/>
      <c r="B163" s="24"/>
      <c r="C163" s="30"/>
      <c r="D163" s="30"/>
      <c r="E163" s="10" t="s">
        <v>14</v>
      </c>
      <c r="F163" s="8"/>
      <c r="G163" s="12">
        <v>365.9198433527514</v>
      </c>
      <c r="H163" s="8"/>
    </row>
    <row r="164" spans="1:8" ht="12.75">
      <c r="A164" s="23"/>
      <c r="B164" s="24"/>
      <c r="C164" s="30"/>
      <c r="D164" s="30"/>
      <c r="E164" s="10" t="s">
        <v>46</v>
      </c>
      <c r="F164" s="8"/>
      <c r="G164" s="12">
        <v>0</v>
      </c>
      <c r="H164" s="8"/>
    </row>
    <row r="165" spans="1:8" ht="12.75">
      <c r="A165" s="23"/>
      <c r="B165" s="24"/>
      <c r="C165" s="30"/>
      <c r="D165" s="30"/>
      <c r="E165" s="10" t="s">
        <v>15</v>
      </c>
      <c r="F165" s="8"/>
      <c r="G165" s="12">
        <v>0</v>
      </c>
      <c r="H165" s="8"/>
    </row>
    <row r="166" spans="1:8" ht="12.75">
      <c r="A166" s="23"/>
      <c r="B166" s="24"/>
      <c r="C166" s="30"/>
      <c r="D166" s="30"/>
      <c r="E166" s="10" t="s">
        <v>16</v>
      </c>
      <c r="F166" s="8"/>
      <c r="G166" s="12">
        <v>0</v>
      </c>
      <c r="H166" s="8"/>
    </row>
    <row r="167" spans="1:8" ht="12.75">
      <c r="A167" s="23"/>
      <c r="B167" s="24"/>
      <c r="C167" s="30"/>
      <c r="D167" s="30"/>
      <c r="E167" s="10" t="s">
        <v>47</v>
      </c>
      <c r="F167" s="8"/>
      <c r="G167" s="12">
        <v>0</v>
      </c>
      <c r="H167" s="8"/>
    </row>
    <row r="168" spans="1:8" ht="12.75">
      <c r="A168" s="23"/>
      <c r="B168" s="24"/>
      <c r="C168" s="30"/>
      <c r="D168" s="30"/>
      <c r="E168" s="10" t="s">
        <v>48</v>
      </c>
      <c r="F168" s="8"/>
      <c r="G168" s="12">
        <v>744.2018435755282</v>
      </c>
      <c r="H168" s="8"/>
    </row>
    <row r="169" spans="1:8" ht="12.75">
      <c r="A169" s="23"/>
      <c r="B169" s="24"/>
      <c r="C169" s="30"/>
      <c r="D169" s="30"/>
      <c r="E169" s="10" t="s">
        <v>18</v>
      </c>
      <c r="F169" s="8"/>
      <c r="G169" s="12">
        <v>0</v>
      </c>
      <c r="H169" s="8"/>
    </row>
    <row r="170" spans="1:8" ht="12.75">
      <c r="A170" s="23"/>
      <c r="B170" s="24"/>
      <c r="C170" s="30"/>
      <c r="D170" s="30"/>
      <c r="E170" s="10" t="s">
        <v>19</v>
      </c>
      <c r="F170" s="8"/>
      <c r="G170" s="12">
        <v>2973.0987272411053</v>
      </c>
      <c r="H170" s="8"/>
    </row>
    <row r="171" spans="1:8" ht="12.75">
      <c r="A171" s="23"/>
      <c r="B171" s="24"/>
      <c r="C171" s="30"/>
      <c r="D171" s="30"/>
      <c r="E171" s="10" t="s">
        <v>20</v>
      </c>
      <c r="F171" s="8"/>
      <c r="G171" s="12">
        <v>662.6116082333607</v>
      </c>
      <c r="H171" s="8"/>
    </row>
    <row r="172" spans="1:8" ht="12.75">
      <c r="A172" s="23"/>
      <c r="B172" s="24"/>
      <c r="C172" s="30"/>
      <c r="D172" s="30"/>
      <c r="E172" s="10" t="s">
        <v>22</v>
      </c>
      <c r="F172" s="8"/>
      <c r="G172" s="12">
        <v>895.020157389838</v>
      </c>
      <c r="H172" s="8"/>
    </row>
    <row r="173" spans="1:8" ht="12.75">
      <c r="A173" s="23"/>
      <c r="B173" s="24"/>
      <c r="C173" s="30"/>
      <c r="D173" s="30"/>
      <c r="E173" s="10" t="s">
        <v>49</v>
      </c>
      <c r="F173" s="8"/>
      <c r="G173" s="12">
        <v>191.61343148539348</v>
      </c>
      <c r="H173" s="8"/>
    </row>
    <row r="174" spans="1:8" ht="12.75">
      <c r="A174" s="23"/>
      <c r="B174" s="24"/>
      <c r="C174" s="30"/>
      <c r="D174" s="30"/>
      <c r="E174" s="10" t="s">
        <v>50</v>
      </c>
      <c r="F174" s="8"/>
      <c r="G174" s="12">
        <v>30.905392175063465</v>
      </c>
      <c r="H174" s="8"/>
    </row>
    <row r="175" spans="1:8" ht="12.75">
      <c r="A175" s="23"/>
      <c r="B175" s="24"/>
      <c r="C175" s="30"/>
      <c r="D175" s="30"/>
      <c r="E175" s="10" t="s">
        <v>24</v>
      </c>
      <c r="F175" s="8"/>
      <c r="G175" s="12">
        <v>934.5790593739191</v>
      </c>
      <c r="H175" s="8"/>
    </row>
    <row r="176" spans="1:8" ht="25.5">
      <c r="A176" s="23"/>
      <c r="B176" s="24"/>
      <c r="C176" s="30"/>
      <c r="D176" s="30"/>
      <c r="E176" s="10" t="s">
        <v>25</v>
      </c>
      <c r="F176" s="8"/>
      <c r="G176" s="12">
        <v>0</v>
      </c>
      <c r="H176" s="8"/>
    </row>
    <row r="177" spans="1:8" ht="25.5">
      <c r="A177" s="23"/>
      <c r="B177" s="24"/>
      <c r="C177" s="30"/>
      <c r="D177" s="30"/>
      <c r="E177" s="10" t="s">
        <v>28</v>
      </c>
      <c r="F177" s="8"/>
      <c r="G177" s="12">
        <v>0</v>
      </c>
      <c r="H177" s="8"/>
    </row>
    <row r="178" spans="1:8" ht="25.5">
      <c r="A178" s="23"/>
      <c r="B178" s="24"/>
      <c r="C178" s="30"/>
      <c r="D178" s="30"/>
      <c r="E178" s="10" t="s">
        <v>29</v>
      </c>
      <c r="F178" s="8"/>
      <c r="G178" s="12">
        <v>81.59023534216753</v>
      </c>
      <c r="H178" s="8"/>
    </row>
    <row r="179" spans="1:8" ht="25.5">
      <c r="A179" s="23"/>
      <c r="B179" s="24"/>
      <c r="C179" s="30"/>
      <c r="D179" s="30"/>
      <c r="E179" s="10" t="s">
        <v>30</v>
      </c>
      <c r="F179" s="8"/>
      <c r="G179" s="12">
        <v>56.86592160211677</v>
      </c>
      <c r="H179" s="8"/>
    </row>
    <row r="180" spans="1:8" ht="12.75">
      <c r="A180" s="23"/>
      <c r="B180" s="24"/>
      <c r="C180" s="30"/>
      <c r="D180" s="30"/>
      <c r="E180" s="10" t="s">
        <v>51</v>
      </c>
      <c r="F180" s="8"/>
      <c r="G180" s="12">
        <v>0</v>
      </c>
      <c r="H180" s="8"/>
    </row>
    <row r="181" spans="1:8" ht="12.75">
      <c r="A181" s="23"/>
      <c r="B181" s="24"/>
      <c r="C181" s="30"/>
      <c r="D181" s="30"/>
      <c r="E181" s="10" t="s">
        <v>35</v>
      </c>
      <c r="F181" s="8"/>
      <c r="G181" s="12">
        <v>384.4630786577895</v>
      </c>
      <c r="H181" s="8"/>
    </row>
    <row r="182" spans="1:8" ht="12.75">
      <c r="A182" s="23"/>
      <c r="B182" s="24"/>
      <c r="C182" s="30"/>
      <c r="D182" s="30"/>
      <c r="E182" s="10" t="s">
        <v>52</v>
      </c>
      <c r="F182" s="8"/>
      <c r="G182" s="12">
        <v>0</v>
      </c>
      <c r="H182" s="8"/>
    </row>
    <row r="183" spans="1:8" ht="12.75">
      <c r="A183" s="26"/>
      <c r="B183" s="27"/>
      <c r="C183" s="31"/>
      <c r="D183" s="31"/>
      <c r="E183" s="10" t="s">
        <v>53</v>
      </c>
      <c r="F183" s="8"/>
      <c r="G183" s="12">
        <v>3118.9721783074046</v>
      </c>
      <c r="H183" s="8"/>
    </row>
    <row r="184" spans="1:8" ht="51">
      <c r="A184" s="20">
        <v>8</v>
      </c>
      <c r="B184" s="21" t="s">
        <v>83</v>
      </c>
      <c r="C184" s="29" t="s">
        <v>61</v>
      </c>
      <c r="D184" s="29" t="s">
        <v>62</v>
      </c>
      <c r="E184" s="10" t="s">
        <v>13</v>
      </c>
      <c r="F184" s="8"/>
      <c r="G184" s="12">
        <v>2852.5745373962086</v>
      </c>
      <c r="H184" s="8"/>
    </row>
    <row r="185" spans="1:8" ht="12.75">
      <c r="A185" s="23"/>
      <c r="B185" s="24"/>
      <c r="C185" s="30"/>
      <c r="D185" s="30"/>
      <c r="E185" s="10" t="s">
        <v>44</v>
      </c>
      <c r="F185" s="8"/>
      <c r="G185" s="12">
        <v>0</v>
      </c>
      <c r="H185" s="8"/>
    </row>
    <row r="186" spans="1:8" ht="25.5">
      <c r="A186" s="23"/>
      <c r="B186" s="24"/>
      <c r="C186" s="30"/>
      <c r="D186" s="30"/>
      <c r="E186" s="10" t="s">
        <v>45</v>
      </c>
      <c r="F186" s="8"/>
      <c r="G186" s="12">
        <v>0</v>
      </c>
      <c r="H186" s="8"/>
    </row>
    <row r="187" spans="1:8" ht="25.5">
      <c r="A187" s="23"/>
      <c r="B187" s="24"/>
      <c r="C187" s="30"/>
      <c r="D187" s="30"/>
      <c r="E187" s="10" t="s">
        <v>14</v>
      </c>
      <c r="F187" s="8"/>
      <c r="G187" s="12">
        <v>756.5968307072382</v>
      </c>
      <c r="H187" s="8"/>
    </row>
    <row r="188" spans="1:8" ht="12.75">
      <c r="A188" s="23"/>
      <c r="B188" s="24"/>
      <c r="C188" s="30"/>
      <c r="D188" s="30"/>
      <c r="E188" s="10" t="s">
        <v>46</v>
      </c>
      <c r="F188" s="8"/>
      <c r="G188" s="12">
        <v>0</v>
      </c>
      <c r="H188" s="8"/>
    </row>
    <row r="189" spans="1:8" ht="12.75">
      <c r="A189" s="23"/>
      <c r="B189" s="24"/>
      <c r="C189" s="30"/>
      <c r="D189" s="30"/>
      <c r="E189" s="10" t="s">
        <v>15</v>
      </c>
      <c r="F189" s="8"/>
      <c r="G189" s="12">
        <v>0</v>
      </c>
      <c r="H189" s="8"/>
    </row>
    <row r="190" spans="1:8" ht="12.75">
      <c r="A190" s="23"/>
      <c r="B190" s="24"/>
      <c r="C190" s="30"/>
      <c r="D190" s="30"/>
      <c r="E190" s="10" t="s">
        <v>16</v>
      </c>
      <c r="F190" s="8"/>
      <c r="G190" s="12">
        <v>0</v>
      </c>
      <c r="H190" s="8"/>
    </row>
    <row r="191" spans="1:8" ht="12.75">
      <c r="A191" s="23"/>
      <c r="B191" s="24"/>
      <c r="C191" s="30"/>
      <c r="D191" s="30"/>
      <c r="E191" s="10" t="s">
        <v>47</v>
      </c>
      <c r="F191" s="8"/>
      <c r="G191" s="12">
        <v>0</v>
      </c>
      <c r="H191" s="8"/>
    </row>
    <row r="192" spans="1:8" ht="12.75">
      <c r="A192" s="23"/>
      <c r="B192" s="24"/>
      <c r="C192" s="30"/>
      <c r="D192" s="30"/>
      <c r="E192" s="10" t="s">
        <v>48</v>
      </c>
      <c r="F192" s="8"/>
      <c r="G192" s="12">
        <v>1538.7543651545857</v>
      </c>
      <c r="H192" s="8"/>
    </row>
    <row r="193" spans="1:8" ht="12.75">
      <c r="A193" s="23"/>
      <c r="B193" s="24"/>
      <c r="C193" s="30"/>
      <c r="D193" s="30"/>
      <c r="E193" s="10" t="s">
        <v>18</v>
      </c>
      <c r="F193" s="8"/>
      <c r="G193" s="12">
        <v>0</v>
      </c>
      <c r="H193" s="8"/>
    </row>
    <row r="194" spans="1:8" ht="12.75">
      <c r="A194" s="23"/>
      <c r="B194" s="24"/>
      <c r="C194" s="30"/>
      <c r="D194" s="30"/>
      <c r="E194" s="10" t="s">
        <v>19</v>
      </c>
      <c r="F194" s="8"/>
      <c r="G194" s="12">
        <v>6147.34924949631</v>
      </c>
      <c r="H194" s="8"/>
    </row>
    <row r="195" spans="1:8" ht="12.75">
      <c r="A195" s="23"/>
      <c r="B195" s="24"/>
      <c r="C195" s="30"/>
      <c r="D195" s="30"/>
      <c r="E195" s="10" t="s">
        <v>20</v>
      </c>
      <c r="F195" s="8"/>
      <c r="G195" s="12">
        <v>1370.0537204698637</v>
      </c>
      <c r="H195" s="8"/>
    </row>
    <row r="196" spans="1:8" ht="12.75">
      <c r="A196" s="23"/>
      <c r="B196" s="24"/>
      <c r="C196" s="30"/>
      <c r="D196" s="30"/>
      <c r="E196" s="10" t="s">
        <v>22</v>
      </c>
      <c r="F196" s="8"/>
      <c r="G196" s="12">
        <v>1850.5949507839207</v>
      </c>
      <c r="H196" s="8"/>
    </row>
    <row r="197" spans="1:8" ht="12.75">
      <c r="A197" s="23"/>
      <c r="B197" s="24"/>
      <c r="C197" s="30"/>
      <c r="D197" s="30"/>
      <c r="E197" s="10" t="s">
        <v>49</v>
      </c>
      <c r="F197" s="8"/>
      <c r="G197" s="12">
        <v>396.19090797169565</v>
      </c>
      <c r="H197" s="8"/>
    </row>
    <row r="198" spans="1:8" ht="12.75">
      <c r="A198" s="23"/>
      <c r="B198" s="24"/>
      <c r="C198" s="30"/>
      <c r="D198" s="30"/>
      <c r="E198" s="10" t="s">
        <v>50</v>
      </c>
      <c r="F198" s="8"/>
      <c r="G198" s="12">
        <v>63.901759350273494</v>
      </c>
      <c r="H198" s="8"/>
    </row>
    <row r="199" spans="1:8" ht="12.75">
      <c r="A199" s="23"/>
      <c r="B199" s="24"/>
      <c r="C199" s="30"/>
      <c r="D199" s="30"/>
      <c r="E199" s="10" t="s">
        <v>24</v>
      </c>
      <c r="F199" s="8"/>
      <c r="G199" s="12">
        <v>1932.3892027522704</v>
      </c>
      <c r="H199" s="8"/>
    </row>
    <row r="200" spans="1:8" ht="25.5">
      <c r="A200" s="23"/>
      <c r="B200" s="24"/>
      <c r="C200" s="30"/>
      <c r="D200" s="30"/>
      <c r="E200" s="10" t="s">
        <v>25</v>
      </c>
      <c r="F200" s="8"/>
      <c r="G200" s="12">
        <v>0</v>
      </c>
      <c r="H200" s="8"/>
    </row>
    <row r="201" spans="1:8" ht="25.5">
      <c r="A201" s="23"/>
      <c r="B201" s="24"/>
      <c r="C201" s="30"/>
      <c r="D201" s="30"/>
      <c r="E201" s="10" t="s">
        <v>28</v>
      </c>
      <c r="F201" s="8"/>
      <c r="G201" s="12">
        <v>0</v>
      </c>
      <c r="H201" s="8"/>
    </row>
    <row r="202" spans="1:8" ht="25.5">
      <c r="A202" s="23"/>
      <c r="B202" s="24"/>
      <c r="C202" s="30"/>
      <c r="D202" s="30"/>
      <c r="E202" s="10" t="s">
        <v>29</v>
      </c>
      <c r="F202" s="8"/>
      <c r="G202" s="12">
        <v>168.70064468472202</v>
      </c>
      <c r="H202" s="8"/>
    </row>
    <row r="203" spans="1:8" ht="25.5">
      <c r="A203" s="23"/>
      <c r="B203" s="24"/>
      <c r="C203" s="30"/>
      <c r="D203" s="30"/>
      <c r="E203" s="10" t="s">
        <v>30</v>
      </c>
      <c r="F203" s="8"/>
      <c r="G203" s="12">
        <v>117.57923720450323</v>
      </c>
      <c r="H203" s="8"/>
    </row>
    <row r="204" spans="1:8" ht="12.75">
      <c r="A204" s="23"/>
      <c r="B204" s="24"/>
      <c r="C204" s="30"/>
      <c r="D204" s="30"/>
      <c r="E204" s="10" t="s">
        <v>51</v>
      </c>
      <c r="F204" s="8"/>
      <c r="G204" s="12">
        <v>0</v>
      </c>
      <c r="H204" s="8"/>
    </row>
    <row r="205" spans="1:8" ht="12.75">
      <c r="A205" s="23"/>
      <c r="B205" s="24"/>
      <c r="C205" s="30"/>
      <c r="D205" s="30"/>
      <c r="E205" s="10" t="s">
        <v>35</v>
      </c>
      <c r="F205" s="8"/>
      <c r="G205" s="12">
        <v>794.9378863174022</v>
      </c>
      <c r="H205" s="8"/>
    </row>
    <row r="206" spans="1:8" ht="12.75">
      <c r="A206" s="23"/>
      <c r="B206" s="24"/>
      <c r="C206" s="30"/>
      <c r="D206" s="30"/>
      <c r="E206" s="10" t="s">
        <v>52</v>
      </c>
      <c r="F206" s="8"/>
      <c r="G206" s="12">
        <v>0</v>
      </c>
      <c r="H206" s="8"/>
    </row>
    <row r="207" spans="1:8" ht="12.75">
      <c r="A207" s="26"/>
      <c r="B207" s="27"/>
      <c r="C207" s="31"/>
      <c r="D207" s="31"/>
      <c r="E207" s="10" t="s">
        <v>53</v>
      </c>
      <c r="F207" s="8"/>
      <c r="G207" s="12">
        <v>6448.9655536296</v>
      </c>
      <c r="H207" s="8"/>
    </row>
    <row r="208" spans="1:8" ht="51">
      <c r="A208" s="20">
        <v>9</v>
      </c>
      <c r="B208" s="21" t="s">
        <v>84</v>
      </c>
      <c r="C208" s="29" t="s">
        <v>63</v>
      </c>
      <c r="D208" s="29" t="s">
        <v>64</v>
      </c>
      <c r="E208" s="10" t="s">
        <v>13</v>
      </c>
      <c r="F208" s="8"/>
      <c r="G208" s="12">
        <v>834.8360343388904</v>
      </c>
      <c r="H208" s="8"/>
    </row>
    <row r="209" spans="1:8" ht="12.75">
      <c r="A209" s="23"/>
      <c r="B209" s="24"/>
      <c r="C209" s="30"/>
      <c r="D209" s="30"/>
      <c r="E209" s="10" t="s">
        <v>44</v>
      </c>
      <c r="F209" s="8"/>
      <c r="G209" s="12">
        <v>0</v>
      </c>
      <c r="H209" s="8"/>
    </row>
    <row r="210" spans="1:8" ht="25.5">
      <c r="A210" s="23"/>
      <c r="B210" s="24"/>
      <c r="C210" s="30"/>
      <c r="D210" s="30"/>
      <c r="E210" s="10" t="s">
        <v>45</v>
      </c>
      <c r="F210" s="8"/>
      <c r="G210" s="12">
        <v>0</v>
      </c>
      <c r="H210" s="8"/>
    </row>
    <row r="211" spans="1:8" ht="25.5">
      <c r="A211" s="23"/>
      <c r="B211" s="24"/>
      <c r="C211" s="30"/>
      <c r="D211" s="30"/>
      <c r="E211" s="10" t="s">
        <v>14</v>
      </c>
      <c r="F211" s="8"/>
      <c r="G211" s="12">
        <v>221.42604495009996</v>
      </c>
      <c r="H211" s="8"/>
    </row>
    <row r="212" spans="1:8" ht="12.75">
      <c r="A212" s="23"/>
      <c r="B212" s="24"/>
      <c r="C212" s="30"/>
      <c r="D212" s="30"/>
      <c r="E212" s="10" t="s">
        <v>46</v>
      </c>
      <c r="F212" s="8"/>
      <c r="G212" s="12">
        <v>0</v>
      </c>
      <c r="H212" s="8"/>
    </row>
    <row r="213" spans="1:8" ht="12.75">
      <c r="A213" s="23"/>
      <c r="B213" s="24"/>
      <c r="C213" s="30"/>
      <c r="D213" s="30"/>
      <c r="E213" s="10" t="s">
        <v>15</v>
      </c>
      <c r="F213" s="8"/>
      <c r="G213" s="12">
        <v>0</v>
      </c>
      <c r="H213" s="8"/>
    </row>
    <row r="214" spans="1:8" ht="12.75">
      <c r="A214" s="23"/>
      <c r="B214" s="24"/>
      <c r="C214" s="30"/>
      <c r="D214" s="30"/>
      <c r="E214" s="10" t="s">
        <v>16</v>
      </c>
      <c r="F214" s="8"/>
      <c r="G214" s="12">
        <v>0</v>
      </c>
      <c r="H214" s="8"/>
    </row>
    <row r="215" spans="1:8" ht="12.75">
      <c r="A215" s="23"/>
      <c r="B215" s="24"/>
      <c r="C215" s="30"/>
      <c r="D215" s="30"/>
      <c r="E215" s="10" t="s">
        <v>47</v>
      </c>
      <c r="F215" s="8"/>
      <c r="G215" s="12">
        <v>0</v>
      </c>
      <c r="H215" s="8"/>
    </row>
    <row r="216" spans="1:8" ht="12.75">
      <c r="A216" s="23"/>
      <c r="B216" s="24"/>
      <c r="C216" s="30"/>
      <c r="D216" s="30"/>
      <c r="E216" s="10" t="s">
        <v>48</v>
      </c>
      <c r="F216" s="8"/>
      <c r="G216" s="12">
        <v>450.3326995268925</v>
      </c>
      <c r="H216" s="8"/>
    </row>
    <row r="217" spans="1:8" ht="12.75">
      <c r="A217" s="23"/>
      <c r="B217" s="24"/>
      <c r="C217" s="30"/>
      <c r="D217" s="30"/>
      <c r="E217" s="10" t="s">
        <v>18</v>
      </c>
      <c r="F217" s="8"/>
      <c r="G217" s="12">
        <v>0</v>
      </c>
      <c r="H217" s="8"/>
    </row>
    <row r="218" spans="1:8" ht="12.75">
      <c r="A218" s="23"/>
      <c r="B218" s="24"/>
      <c r="C218" s="30"/>
      <c r="D218" s="30"/>
      <c r="E218" s="10" t="s">
        <v>19</v>
      </c>
      <c r="F218" s="8"/>
      <c r="G218" s="12">
        <v>1799.0866152195622</v>
      </c>
      <c r="H218" s="8"/>
    </row>
    <row r="219" spans="1:8" ht="12.75">
      <c r="A219" s="23"/>
      <c r="B219" s="24"/>
      <c r="C219" s="30"/>
      <c r="D219" s="30"/>
      <c r="E219" s="10" t="s">
        <v>20</v>
      </c>
      <c r="F219" s="8"/>
      <c r="G219" s="12">
        <v>400.96067599072154</v>
      </c>
      <c r="H219" s="8"/>
    </row>
    <row r="220" spans="1:8" ht="12.75">
      <c r="A220" s="23"/>
      <c r="B220" s="24"/>
      <c r="C220" s="30"/>
      <c r="D220" s="30"/>
      <c r="E220" s="10" t="s">
        <v>22</v>
      </c>
      <c r="F220" s="8"/>
      <c r="G220" s="12">
        <v>541.5961369725419</v>
      </c>
      <c r="H220" s="8"/>
    </row>
    <row r="221" spans="1:8" ht="12.75">
      <c r="A221" s="23"/>
      <c r="B221" s="24"/>
      <c r="C221" s="30"/>
      <c r="D221" s="30"/>
      <c r="E221" s="10" t="s">
        <v>49</v>
      </c>
      <c r="F221" s="8"/>
      <c r="G221" s="12">
        <v>115.94944921373478</v>
      </c>
      <c r="H221" s="8"/>
    </row>
    <row r="222" spans="1:8" ht="12.75">
      <c r="A222" s="23"/>
      <c r="B222" s="24"/>
      <c r="C222" s="30"/>
      <c r="D222" s="30"/>
      <c r="E222" s="10" t="s">
        <v>50</v>
      </c>
      <c r="F222" s="8"/>
      <c r="G222" s="12">
        <v>18.701524066731416</v>
      </c>
      <c r="H222" s="8"/>
    </row>
    <row r="223" spans="1:8" ht="12.75">
      <c r="A223" s="23"/>
      <c r="B223" s="24"/>
      <c r="C223" s="30"/>
      <c r="D223" s="30"/>
      <c r="E223" s="10" t="s">
        <v>24</v>
      </c>
      <c r="F223" s="8"/>
      <c r="G223" s="12">
        <v>565.534087777958</v>
      </c>
      <c r="H223" s="8"/>
    </row>
    <row r="224" spans="1:8" ht="25.5">
      <c r="A224" s="23"/>
      <c r="B224" s="24"/>
      <c r="C224" s="30"/>
      <c r="D224" s="30"/>
      <c r="E224" s="10" t="s">
        <v>25</v>
      </c>
      <c r="F224" s="8"/>
      <c r="G224" s="12">
        <v>0</v>
      </c>
      <c r="H224" s="8"/>
    </row>
    <row r="225" spans="1:8" ht="25.5">
      <c r="A225" s="23"/>
      <c r="B225" s="24"/>
      <c r="C225" s="30"/>
      <c r="D225" s="30"/>
      <c r="E225" s="10" t="s">
        <v>28</v>
      </c>
      <c r="F225" s="8"/>
      <c r="G225" s="12">
        <v>0</v>
      </c>
      <c r="H225" s="8"/>
    </row>
    <row r="226" spans="1:8" ht="25.5">
      <c r="A226" s="23"/>
      <c r="B226" s="24"/>
      <c r="C226" s="30"/>
      <c r="D226" s="30"/>
      <c r="E226" s="10" t="s">
        <v>29</v>
      </c>
      <c r="F226" s="8"/>
      <c r="G226" s="12">
        <v>49.372023536170936</v>
      </c>
      <c r="H226" s="8"/>
    </row>
    <row r="227" spans="1:8" ht="25.5">
      <c r="A227" s="23"/>
      <c r="B227" s="24"/>
      <c r="C227" s="30"/>
      <c r="D227" s="30"/>
      <c r="E227" s="10" t="s">
        <v>30</v>
      </c>
      <c r="F227" s="8"/>
      <c r="G227" s="12">
        <v>34.410804282785804</v>
      </c>
      <c r="H227" s="8"/>
    </row>
    <row r="228" spans="1:8" ht="12.75">
      <c r="A228" s="23"/>
      <c r="B228" s="24"/>
      <c r="C228" s="30"/>
      <c r="D228" s="30"/>
      <c r="E228" s="10" t="s">
        <v>51</v>
      </c>
      <c r="F228" s="8"/>
      <c r="G228" s="12">
        <v>0</v>
      </c>
      <c r="H228" s="8"/>
    </row>
    <row r="229" spans="1:8" ht="12.75">
      <c r="A229" s="23"/>
      <c r="B229" s="24"/>
      <c r="C229" s="30"/>
      <c r="D229" s="30"/>
      <c r="E229" s="10" t="s">
        <v>35</v>
      </c>
      <c r="F229" s="8"/>
      <c r="G229" s="12">
        <v>232.64695939013882</v>
      </c>
      <c r="H229" s="8"/>
    </row>
    <row r="230" spans="1:8" ht="12.75">
      <c r="A230" s="23"/>
      <c r="B230" s="24"/>
      <c r="C230" s="30"/>
      <c r="D230" s="30"/>
      <c r="E230" s="10" t="s">
        <v>52</v>
      </c>
      <c r="F230" s="8"/>
      <c r="G230" s="12">
        <v>0</v>
      </c>
      <c r="H230" s="8"/>
    </row>
    <row r="231" spans="1:8" ht="12.75">
      <c r="A231" s="26"/>
      <c r="B231" s="27"/>
      <c r="C231" s="31"/>
      <c r="D231" s="31"/>
      <c r="E231" s="10" t="s">
        <v>53</v>
      </c>
      <c r="F231" s="8"/>
      <c r="G231" s="12">
        <v>1887.3578088145343</v>
      </c>
      <c r="H231" s="8"/>
    </row>
    <row r="232" spans="1:8" ht="51">
      <c r="A232" s="20">
        <v>10</v>
      </c>
      <c r="B232" s="21" t="s">
        <v>85</v>
      </c>
      <c r="C232" s="29" t="s">
        <v>63</v>
      </c>
      <c r="D232" s="29" t="s">
        <v>65</v>
      </c>
      <c r="E232" s="10" t="s">
        <v>13</v>
      </c>
      <c r="F232" s="8"/>
      <c r="G232" s="12">
        <v>261.7040859996522</v>
      </c>
      <c r="H232" s="8"/>
    </row>
    <row r="233" spans="1:8" ht="12.75">
      <c r="A233" s="23"/>
      <c r="B233" s="24"/>
      <c r="C233" s="30"/>
      <c r="D233" s="30"/>
      <c r="E233" s="10" t="s">
        <v>44</v>
      </c>
      <c r="F233" s="8"/>
      <c r="G233" s="12">
        <v>0</v>
      </c>
      <c r="H233" s="8"/>
    </row>
    <row r="234" spans="1:8" ht="25.5">
      <c r="A234" s="23"/>
      <c r="B234" s="24"/>
      <c r="C234" s="30"/>
      <c r="D234" s="30"/>
      <c r="E234" s="10" t="s">
        <v>45</v>
      </c>
      <c r="F234" s="8"/>
      <c r="G234" s="12">
        <v>0</v>
      </c>
      <c r="H234" s="8"/>
    </row>
    <row r="235" spans="1:8" ht="25.5">
      <c r="A235" s="23"/>
      <c r="B235" s="24"/>
      <c r="C235" s="30"/>
      <c r="D235" s="30"/>
      <c r="E235" s="10" t="s">
        <v>14</v>
      </c>
      <c r="F235" s="8"/>
      <c r="G235" s="12">
        <v>69.4125532758934</v>
      </c>
      <c r="H235" s="8"/>
    </row>
    <row r="236" spans="1:8" ht="12.75">
      <c r="A236" s="23"/>
      <c r="B236" s="24"/>
      <c r="C236" s="30"/>
      <c r="D236" s="30"/>
      <c r="E236" s="10" t="s">
        <v>46</v>
      </c>
      <c r="F236" s="8"/>
      <c r="G236" s="12">
        <v>0</v>
      </c>
      <c r="H236" s="8"/>
    </row>
    <row r="237" spans="1:8" ht="12.75">
      <c r="A237" s="23"/>
      <c r="B237" s="24"/>
      <c r="C237" s="30"/>
      <c r="D237" s="30"/>
      <c r="E237" s="10" t="s">
        <v>15</v>
      </c>
      <c r="F237" s="8"/>
      <c r="G237" s="12">
        <v>0</v>
      </c>
      <c r="H237" s="8"/>
    </row>
    <row r="238" spans="1:8" ht="12.75">
      <c r="A238" s="23"/>
      <c r="B238" s="24"/>
      <c r="C238" s="30"/>
      <c r="D238" s="30"/>
      <c r="E238" s="10" t="s">
        <v>16</v>
      </c>
      <c r="F238" s="8"/>
      <c r="G238" s="12">
        <v>0</v>
      </c>
      <c r="H238" s="8"/>
    </row>
    <row r="239" spans="1:8" ht="12.75">
      <c r="A239" s="23"/>
      <c r="B239" s="24"/>
      <c r="C239" s="30"/>
      <c r="D239" s="30"/>
      <c r="E239" s="10" t="s">
        <v>47</v>
      </c>
      <c r="F239" s="8"/>
      <c r="G239" s="12">
        <v>0</v>
      </c>
      <c r="H239" s="8"/>
    </row>
    <row r="240" spans="1:8" ht="12.75">
      <c r="A240" s="23"/>
      <c r="B240" s="24"/>
      <c r="C240" s="30"/>
      <c r="D240" s="30"/>
      <c r="E240" s="10" t="s">
        <v>48</v>
      </c>
      <c r="F240" s="8"/>
      <c r="G240" s="12">
        <v>141.17012524353999</v>
      </c>
      <c r="H240" s="8"/>
    </row>
    <row r="241" spans="1:8" ht="12.75">
      <c r="A241" s="23"/>
      <c r="B241" s="24"/>
      <c r="C241" s="30"/>
      <c r="D241" s="30"/>
      <c r="E241" s="10" t="s">
        <v>18</v>
      </c>
      <c r="F241" s="8"/>
      <c r="G241" s="12">
        <v>0</v>
      </c>
      <c r="H241" s="8"/>
    </row>
    <row r="242" spans="1:8" ht="12.75">
      <c r="A242" s="23"/>
      <c r="B242" s="24"/>
      <c r="C242" s="30"/>
      <c r="D242" s="30"/>
      <c r="E242" s="10" t="s">
        <v>19</v>
      </c>
      <c r="F242" s="8"/>
      <c r="G242" s="12">
        <v>563.9769953666339</v>
      </c>
      <c r="H242" s="8"/>
    </row>
    <row r="243" spans="1:8" ht="12.75">
      <c r="A243" s="23"/>
      <c r="B243" s="24"/>
      <c r="C243" s="30"/>
      <c r="D243" s="30"/>
      <c r="E243" s="10" t="s">
        <v>20</v>
      </c>
      <c r="F243" s="8"/>
      <c r="G243" s="12">
        <v>125.69300187796914</v>
      </c>
      <c r="H243" s="8"/>
    </row>
    <row r="244" spans="1:8" ht="12.75">
      <c r="A244" s="23"/>
      <c r="B244" s="24"/>
      <c r="C244" s="30"/>
      <c r="D244" s="30"/>
      <c r="E244" s="10" t="s">
        <v>22</v>
      </c>
      <c r="F244" s="8"/>
      <c r="G244" s="12">
        <v>169.7793532829285</v>
      </c>
      <c r="H244" s="8"/>
    </row>
    <row r="245" spans="1:8" ht="12.75">
      <c r="A245" s="23"/>
      <c r="B245" s="24"/>
      <c r="C245" s="30"/>
      <c r="D245" s="30"/>
      <c r="E245" s="10" t="s">
        <v>49</v>
      </c>
      <c r="F245" s="8"/>
      <c r="G245" s="12">
        <v>36.347789722173914</v>
      </c>
      <c r="H245" s="8"/>
    </row>
    <row r="246" spans="1:8" ht="12.75">
      <c r="A246" s="23"/>
      <c r="B246" s="24"/>
      <c r="C246" s="30"/>
      <c r="D246" s="30"/>
      <c r="E246" s="10" t="s">
        <v>50</v>
      </c>
      <c r="F246" s="8"/>
      <c r="G246" s="12">
        <v>5.862546729382889</v>
      </c>
      <c r="H246" s="8"/>
    </row>
    <row r="247" spans="1:8" ht="12.75">
      <c r="A247" s="23"/>
      <c r="B247" s="24"/>
      <c r="C247" s="30"/>
      <c r="D247" s="30"/>
      <c r="E247" s="10" t="s">
        <v>24</v>
      </c>
      <c r="F247" s="8"/>
      <c r="G247" s="12">
        <v>177.28341309653857</v>
      </c>
      <c r="H247" s="8"/>
    </row>
    <row r="248" spans="1:8" ht="25.5">
      <c r="A248" s="23"/>
      <c r="B248" s="24"/>
      <c r="C248" s="30"/>
      <c r="D248" s="30"/>
      <c r="E248" s="10" t="s">
        <v>25</v>
      </c>
      <c r="F248" s="8"/>
      <c r="G248" s="12">
        <v>0</v>
      </c>
      <c r="H248" s="8"/>
    </row>
    <row r="249" spans="1:8" ht="25.5">
      <c r="A249" s="23"/>
      <c r="B249" s="24"/>
      <c r="C249" s="30"/>
      <c r="D249" s="30"/>
      <c r="E249" s="10" t="s">
        <v>28</v>
      </c>
      <c r="F249" s="8"/>
      <c r="G249" s="12">
        <v>0</v>
      </c>
      <c r="H249" s="8"/>
    </row>
    <row r="250" spans="1:8" ht="25.5">
      <c r="A250" s="23"/>
      <c r="B250" s="24"/>
      <c r="C250" s="30"/>
      <c r="D250" s="30"/>
      <c r="E250" s="10" t="s">
        <v>29</v>
      </c>
      <c r="F250" s="8"/>
      <c r="G250" s="12">
        <v>15.477123365570826</v>
      </c>
      <c r="H250" s="8"/>
    </row>
    <row r="251" spans="1:8" ht="25.5">
      <c r="A251" s="23"/>
      <c r="B251" s="24"/>
      <c r="C251" s="30"/>
      <c r="D251" s="30"/>
      <c r="E251" s="10" t="s">
        <v>30</v>
      </c>
      <c r="F251" s="8"/>
      <c r="G251" s="12">
        <v>10.787085982064516</v>
      </c>
      <c r="H251" s="8"/>
    </row>
    <row r="252" spans="1:8" ht="12.75">
      <c r="A252" s="23"/>
      <c r="B252" s="24"/>
      <c r="C252" s="30"/>
      <c r="D252" s="30"/>
      <c r="E252" s="10" t="s">
        <v>51</v>
      </c>
      <c r="F252" s="8"/>
      <c r="G252" s="12">
        <v>0</v>
      </c>
      <c r="H252" s="8"/>
    </row>
    <row r="253" spans="1:8" ht="12.75">
      <c r="A253" s="23"/>
      <c r="B253" s="24"/>
      <c r="C253" s="30"/>
      <c r="D253" s="30"/>
      <c r="E253" s="10" t="s">
        <v>35</v>
      </c>
      <c r="F253" s="8"/>
      <c r="G253" s="12">
        <v>72.93008131352313</v>
      </c>
      <c r="H253" s="8"/>
    </row>
    <row r="254" spans="1:8" ht="12.75">
      <c r="A254" s="23"/>
      <c r="B254" s="24"/>
      <c r="C254" s="30"/>
      <c r="D254" s="30"/>
      <c r="E254" s="10" t="s">
        <v>52</v>
      </c>
      <c r="F254" s="8"/>
      <c r="G254" s="12">
        <v>0</v>
      </c>
      <c r="H254" s="8"/>
    </row>
    <row r="255" spans="1:8" ht="12.75">
      <c r="A255" s="26"/>
      <c r="B255" s="27"/>
      <c r="C255" s="31"/>
      <c r="D255" s="31"/>
      <c r="E255" s="10" t="s">
        <v>53</v>
      </c>
      <c r="F255" s="8"/>
      <c r="G255" s="12">
        <v>591.6482159293212</v>
      </c>
      <c r="H255" s="8"/>
    </row>
    <row r="256" spans="1:8" ht="51">
      <c r="A256" s="20">
        <v>11</v>
      </c>
      <c r="B256" s="21" t="s">
        <v>86</v>
      </c>
      <c r="C256" s="29" t="s">
        <v>63</v>
      </c>
      <c r="D256" s="29" t="s">
        <v>66</v>
      </c>
      <c r="E256" s="10" t="s">
        <v>13</v>
      </c>
      <c r="F256" s="8"/>
      <c r="G256" s="12">
        <v>283.51275983295653</v>
      </c>
      <c r="H256" s="8"/>
    </row>
    <row r="257" spans="1:8" ht="12.75">
      <c r="A257" s="23"/>
      <c r="B257" s="24"/>
      <c r="C257" s="30"/>
      <c r="D257" s="30"/>
      <c r="E257" s="10" t="s">
        <v>44</v>
      </c>
      <c r="F257" s="8"/>
      <c r="G257" s="12">
        <v>0</v>
      </c>
      <c r="H257" s="8"/>
    </row>
    <row r="258" spans="1:8" ht="25.5">
      <c r="A258" s="23"/>
      <c r="B258" s="24"/>
      <c r="C258" s="30"/>
      <c r="D258" s="30"/>
      <c r="E258" s="10" t="s">
        <v>45</v>
      </c>
      <c r="F258" s="8"/>
      <c r="G258" s="12">
        <v>0</v>
      </c>
      <c r="H258" s="8"/>
    </row>
    <row r="259" spans="1:8" ht="25.5">
      <c r="A259" s="23"/>
      <c r="B259" s="24"/>
      <c r="C259" s="30"/>
      <c r="D259" s="30"/>
      <c r="E259" s="10" t="s">
        <v>14</v>
      </c>
      <c r="F259" s="8"/>
      <c r="G259" s="12">
        <v>75.1969327155512</v>
      </c>
      <c r="H259" s="8"/>
    </row>
    <row r="260" spans="1:8" ht="12.75">
      <c r="A260" s="23"/>
      <c r="B260" s="24"/>
      <c r="C260" s="30"/>
      <c r="D260" s="30"/>
      <c r="E260" s="10" t="s">
        <v>46</v>
      </c>
      <c r="F260" s="8"/>
      <c r="G260" s="12">
        <v>0</v>
      </c>
      <c r="H260" s="8"/>
    </row>
    <row r="261" spans="1:8" ht="12.75">
      <c r="A261" s="23"/>
      <c r="B261" s="24"/>
      <c r="C261" s="30"/>
      <c r="D261" s="30"/>
      <c r="E261" s="10" t="s">
        <v>15</v>
      </c>
      <c r="F261" s="8"/>
      <c r="G261" s="12">
        <v>0</v>
      </c>
      <c r="H261" s="8"/>
    </row>
    <row r="262" spans="1:8" ht="12.75">
      <c r="A262" s="23"/>
      <c r="B262" s="24"/>
      <c r="C262" s="30"/>
      <c r="D262" s="30"/>
      <c r="E262" s="10" t="s">
        <v>16</v>
      </c>
      <c r="F262" s="8"/>
      <c r="G262" s="12">
        <v>0</v>
      </c>
      <c r="H262" s="8"/>
    </row>
    <row r="263" spans="1:8" ht="12.75">
      <c r="A263" s="23"/>
      <c r="B263" s="24"/>
      <c r="C263" s="30"/>
      <c r="D263" s="30"/>
      <c r="E263" s="10" t="s">
        <v>47</v>
      </c>
      <c r="F263" s="8"/>
      <c r="G263" s="12">
        <v>0</v>
      </c>
      <c r="H263" s="8"/>
    </row>
    <row r="264" spans="1:8" ht="12.75">
      <c r="A264" s="23"/>
      <c r="B264" s="24"/>
      <c r="C264" s="30"/>
      <c r="D264" s="30"/>
      <c r="E264" s="10" t="s">
        <v>48</v>
      </c>
      <c r="F264" s="8"/>
      <c r="G264" s="12">
        <v>152.9343023471683</v>
      </c>
      <c r="H264" s="8"/>
    </row>
    <row r="265" spans="1:8" ht="12.75">
      <c r="A265" s="23"/>
      <c r="B265" s="24"/>
      <c r="C265" s="30"/>
      <c r="D265" s="30"/>
      <c r="E265" s="10" t="s">
        <v>18</v>
      </c>
      <c r="F265" s="8"/>
      <c r="G265" s="12">
        <v>0</v>
      </c>
      <c r="H265" s="8"/>
    </row>
    <row r="266" spans="1:8" ht="12.75">
      <c r="A266" s="23"/>
      <c r="B266" s="24"/>
      <c r="C266" s="30"/>
      <c r="D266" s="30"/>
      <c r="E266" s="10" t="s">
        <v>19</v>
      </c>
      <c r="F266" s="8"/>
      <c r="G266" s="12">
        <v>610.9750783138535</v>
      </c>
      <c r="H266" s="8"/>
    </row>
    <row r="267" spans="1:8" ht="12.75">
      <c r="A267" s="23"/>
      <c r="B267" s="24"/>
      <c r="C267" s="30"/>
      <c r="D267" s="30"/>
      <c r="E267" s="10" t="s">
        <v>20</v>
      </c>
      <c r="F267" s="8"/>
      <c r="G267" s="12">
        <v>136.16741870113324</v>
      </c>
      <c r="H267" s="8"/>
    </row>
    <row r="268" spans="1:8" ht="12.75">
      <c r="A268" s="23"/>
      <c r="B268" s="24"/>
      <c r="C268" s="30"/>
      <c r="D268" s="30"/>
      <c r="E268" s="10" t="s">
        <v>22</v>
      </c>
      <c r="F268" s="8"/>
      <c r="G268" s="12">
        <v>183.92763272317256</v>
      </c>
      <c r="H268" s="8"/>
    </row>
    <row r="269" spans="1:8" ht="12.75">
      <c r="A269" s="23"/>
      <c r="B269" s="24"/>
      <c r="C269" s="30"/>
      <c r="D269" s="30"/>
      <c r="E269" s="10" t="s">
        <v>49</v>
      </c>
      <c r="F269" s="8"/>
      <c r="G269" s="12">
        <v>39.376772199021744</v>
      </c>
      <c r="H269" s="8"/>
    </row>
    <row r="270" spans="1:8" ht="12.75">
      <c r="A270" s="23"/>
      <c r="B270" s="24"/>
      <c r="C270" s="30"/>
      <c r="D270" s="30"/>
      <c r="E270" s="10" t="s">
        <v>50</v>
      </c>
      <c r="F270" s="8"/>
      <c r="G270" s="12">
        <v>6.3510922901647975</v>
      </c>
      <c r="H270" s="8"/>
    </row>
    <row r="271" spans="1:8" ht="12.75">
      <c r="A271" s="23"/>
      <c r="B271" s="24"/>
      <c r="C271" s="30"/>
      <c r="D271" s="30"/>
      <c r="E271" s="10" t="s">
        <v>24</v>
      </c>
      <c r="F271" s="8"/>
      <c r="G271" s="12">
        <v>192.05703085458347</v>
      </c>
      <c r="H271" s="8"/>
    </row>
    <row r="272" spans="1:8" ht="25.5">
      <c r="A272" s="23"/>
      <c r="B272" s="24"/>
      <c r="C272" s="30"/>
      <c r="D272" s="30"/>
      <c r="E272" s="10" t="s">
        <v>25</v>
      </c>
      <c r="F272" s="8"/>
      <c r="G272" s="12">
        <v>0</v>
      </c>
      <c r="H272" s="8"/>
    </row>
    <row r="273" spans="1:8" ht="25.5">
      <c r="A273" s="23"/>
      <c r="B273" s="24"/>
      <c r="C273" s="30"/>
      <c r="D273" s="30"/>
      <c r="E273" s="10" t="s">
        <v>28</v>
      </c>
      <c r="F273" s="8"/>
      <c r="G273" s="12">
        <v>0</v>
      </c>
      <c r="H273" s="8"/>
    </row>
    <row r="274" spans="1:8" ht="25.5">
      <c r="A274" s="23"/>
      <c r="B274" s="24"/>
      <c r="C274" s="30"/>
      <c r="D274" s="30"/>
      <c r="E274" s="10" t="s">
        <v>29</v>
      </c>
      <c r="F274" s="8"/>
      <c r="G274" s="12">
        <v>16.766883646035062</v>
      </c>
      <c r="H274" s="8"/>
    </row>
    <row r="275" spans="1:8" ht="25.5">
      <c r="A275" s="23"/>
      <c r="B275" s="24"/>
      <c r="C275" s="30"/>
      <c r="D275" s="30"/>
      <c r="E275" s="10" t="s">
        <v>30</v>
      </c>
      <c r="F275" s="8"/>
      <c r="G275" s="12">
        <v>11.686009813903226</v>
      </c>
      <c r="H275" s="8"/>
    </row>
    <row r="276" spans="1:8" ht="12.75">
      <c r="A276" s="23"/>
      <c r="B276" s="24"/>
      <c r="C276" s="30"/>
      <c r="D276" s="30"/>
      <c r="E276" s="10" t="s">
        <v>51</v>
      </c>
      <c r="F276" s="8"/>
      <c r="G276" s="12">
        <v>0</v>
      </c>
      <c r="H276" s="8"/>
    </row>
    <row r="277" spans="1:8" ht="12.75">
      <c r="A277" s="23"/>
      <c r="B277" s="24"/>
      <c r="C277" s="30"/>
      <c r="D277" s="30"/>
      <c r="E277" s="10" t="s">
        <v>35</v>
      </c>
      <c r="F277" s="8"/>
      <c r="G277" s="12">
        <v>79.00758808965007</v>
      </c>
      <c r="H277" s="8"/>
    </row>
    <row r="278" spans="1:8" ht="12.75">
      <c r="A278" s="23"/>
      <c r="B278" s="24"/>
      <c r="C278" s="30"/>
      <c r="D278" s="30"/>
      <c r="E278" s="10" t="s">
        <v>52</v>
      </c>
      <c r="F278" s="8"/>
      <c r="G278" s="12">
        <v>0</v>
      </c>
      <c r="H278" s="8"/>
    </row>
    <row r="279" spans="1:8" ht="12.75">
      <c r="A279" s="26"/>
      <c r="B279" s="27"/>
      <c r="C279" s="31"/>
      <c r="D279" s="31"/>
      <c r="E279" s="10" t="s">
        <v>53</v>
      </c>
      <c r="F279" s="8"/>
      <c r="G279" s="12">
        <v>640.9522339234313</v>
      </c>
      <c r="H279" s="8"/>
    </row>
    <row r="280" spans="1:8" ht="51">
      <c r="A280" s="20">
        <v>12</v>
      </c>
      <c r="B280" s="21" t="s">
        <v>87</v>
      </c>
      <c r="C280" s="29" t="s">
        <v>63</v>
      </c>
      <c r="D280" s="29" t="s">
        <v>67</v>
      </c>
      <c r="E280" s="10" t="s">
        <v>13</v>
      </c>
      <c r="F280" s="8"/>
      <c r="G280" s="12">
        <v>1461.1811468313913</v>
      </c>
      <c r="H280" s="8"/>
    </row>
    <row r="281" spans="1:8" ht="12.75">
      <c r="A281" s="23"/>
      <c r="B281" s="24"/>
      <c r="C281" s="30"/>
      <c r="D281" s="30"/>
      <c r="E281" s="10" t="s">
        <v>44</v>
      </c>
      <c r="F281" s="8"/>
      <c r="G281" s="12">
        <v>0</v>
      </c>
      <c r="H281" s="8"/>
    </row>
    <row r="282" spans="1:8" ht="25.5">
      <c r="A282" s="23"/>
      <c r="B282" s="24"/>
      <c r="C282" s="30"/>
      <c r="D282" s="30"/>
      <c r="E282" s="10" t="s">
        <v>45</v>
      </c>
      <c r="F282" s="8"/>
      <c r="G282" s="12">
        <v>0</v>
      </c>
      <c r="H282" s="8"/>
    </row>
    <row r="283" spans="1:8" ht="25.5">
      <c r="A283" s="23"/>
      <c r="B283" s="24"/>
      <c r="C283" s="30"/>
      <c r="D283" s="30"/>
      <c r="E283" s="10" t="s">
        <v>14</v>
      </c>
      <c r="F283" s="8"/>
      <c r="G283" s="12">
        <v>387.5534224570716</v>
      </c>
      <c r="H283" s="8"/>
    </row>
    <row r="284" spans="1:8" ht="12.75">
      <c r="A284" s="23"/>
      <c r="B284" s="24"/>
      <c r="C284" s="30"/>
      <c r="D284" s="30"/>
      <c r="E284" s="10" t="s">
        <v>46</v>
      </c>
      <c r="F284" s="8"/>
      <c r="G284" s="12">
        <v>0</v>
      </c>
      <c r="H284" s="8"/>
    </row>
    <row r="285" spans="1:8" ht="12.75">
      <c r="A285" s="23"/>
      <c r="B285" s="24"/>
      <c r="C285" s="30"/>
      <c r="D285" s="30"/>
      <c r="E285" s="10" t="s">
        <v>15</v>
      </c>
      <c r="F285" s="8"/>
      <c r="G285" s="12">
        <v>0</v>
      </c>
      <c r="H285" s="8"/>
    </row>
    <row r="286" spans="1:8" ht="12.75">
      <c r="A286" s="23"/>
      <c r="B286" s="24"/>
      <c r="C286" s="30"/>
      <c r="D286" s="30"/>
      <c r="E286" s="10" t="s">
        <v>16</v>
      </c>
      <c r="F286" s="8"/>
      <c r="G286" s="12">
        <v>0</v>
      </c>
      <c r="H286" s="8"/>
    </row>
    <row r="287" spans="1:8" ht="12.75">
      <c r="A287" s="23"/>
      <c r="B287" s="24"/>
      <c r="C287" s="30"/>
      <c r="D287" s="30"/>
      <c r="E287" s="10" t="s">
        <v>47</v>
      </c>
      <c r="F287" s="8"/>
      <c r="G287" s="12">
        <v>0</v>
      </c>
      <c r="H287" s="8"/>
    </row>
    <row r="288" spans="1:8" ht="12.75">
      <c r="A288" s="23"/>
      <c r="B288" s="24"/>
      <c r="C288" s="30"/>
      <c r="D288" s="30"/>
      <c r="E288" s="10" t="s">
        <v>48</v>
      </c>
      <c r="F288" s="8"/>
      <c r="G288" s="12">
        <v>788.1998659430982</v>
      </c>
      <c r="H288" s="8"/>
    </row>
    <row r="289" spans="1:8" ht="12.75">
      <c r="A289" s="23"/>
      <c r="B289" s="24"/>
      <c r="C289" s="30"/>
      <c r="D289" s="30"/>
      <c r="E289" s="10" t="s">
        <v>18</v>
      </c>
      <c r="F289" s="8"/>
      <c r="G289" s="12">
        <v>0</v>
      </c>
      <c r="H289" s="8"/>
    </row>
    <row r="290" spans="1:8" ht="12.75">
      <c r="A290" s="23"/>
      <c r="B290" s="24"/>
      <c r="C290" s="30"/>
      <c r="D290" s="30"/>
      <c r="E290" s="10" t="s">
        <v>19</v>
      </c>
      <c r="F290" s="8"/>
      <c r="G290" s="12">
        <v>3148.8715574637063</v>
      </c>
      <c r="H290" s="8"/>
    </row>
    <row r="291" spans="1:8" ht="12.75">
      <c r="A291" s="23"/>
      <c r="B291" s="24"/>
      <c r="C291" s="30"/>
      <c r="D291" s="30"/>
      <c r="E291" s="10" t="s">
        <v>20</v>
      </c>
      <c r="F291" s="8"/>
      <c r="G291" s="12">
        <v>701.7859271519944</v>
      </c>
      <c r="H291" s="8"/>
    </row>
    <row r="292" spans="1:8" ht="12.75">
      <c r="A292" s="23"/>
      <c r="B292" s="24"/>
      <c r="C292" s="30"/>
      <c r="D292" s="30"/>
      <c r="E292" s="10" t="s">
        <v>22</v>
      </c>
      <c r="F292" s="8"/>
      <c r="G292" s="12">
        <v>947.9347224963508</v>
      </c>
      <c r="H292" s="8"/>
    </row>
    <row r="293" spans="1:8" ht="12.75">
      <c r="A293" s="23"/>
      <c r="B293" s="24"/>
      <c r="C293" s="30"/>
      <c r="D293" s="30"/>
      <c r="E293" s="10" t="s">
        <v>49</v>
      </c>
      <c r="F293" s="8"/>
      <c r="G293" s="12">
        <v>202.94182594880436</v>
      </c>
      <c r="H293" s="8"/>
    </row>
    <row r="294" spans="1:8" ht="12.75">
      <c r="A294" s="23"/>
      <c r="B294" s="24"/>
      <c r="C294" s="30"/>
      <c r="D294" s="30"/>
      <c r="E294" s="10" t="s">
        <v>50</v>
      </c>
      <c r="F294" s="8"/>
      <c r="G294" s="12">
        <v>32.7325525723878</v>
      </c>
      <c r="H294" s="8"/>
    </row>
    <row r="295" spans="1:8" ht="12.75">
      <c r="A295" s="23"/>
      <c r="B295" s="24"/>
      <c r="C295" s="30"/>
      <c r="D295" s="30"/>
      <c r="E295" s="10" t="s">
        <v>24</v>
      </c>
      <c r="F295" s="8"/>
      <c r="G295" s="12">
        <v>989.832389789007</v>
      </c>
      <c r="H295" s="8"/>
    </row>
    <row r="296" spans="1:8" ht="25.5">
      <c r="A296" s="23"/>
      <c r="B296" s="24"/>
      <c r="C296" s="30"/>
      <c r="D296" s="30"/>
      <c r="E296" s="10" t="s">
        <v>25</v>
      </c>
      <c r="F296" s="8"/>
      <c r="G296" s="12">
        <v>0</v>
      </c>
      <c r="H296" s="8"/>
    </row>
    <row r="297" spans="1:8" ht="25.5">
      <c r="A297" s="23"/>
      <c r="B297" s="24"/>
      <c r="C297" s="30"/>
      <c r="D297" s="30"/>
      <c r="E297" s="10" t="s">
        <v>28</v>
      </c>
      <c r="F297" s="8"/>
      <c r="G297" s="12">
        <v>0</v>
      </c>
      <c r="H297" s="8"/>
    </row>
    <row r="298" spans="1:8" ht="25.5">
      <c r="A298" s="23"/>
      <c r="B298" s="24"/>
      <c r="C298" s="30"/>
      <c r="D298" s="30"/>
      <c r="E298" s="10" t="s">
        <v>29</v>
      </c>
      <c r="F298" s="8"/>
      <c r="G298" s="12">
        <v>86.41393879110379</v>
      </c>
      <c r="H298" s="8"/>
    </row>
    <row r="299" spans="1:8" ht="25.5">
      <c r="A299" s="23"/>
      <c r="B299" s="24"/>
      <c r="C299" s="30"/>
      <c r="D299" s="30"/>
      <c r="E299" s="10" t="s">
        <v>30</v>
      </c>
      <c r="F299" s="8"/>
      <c r="G299" s="12">
        <v>60.227896733193546</v>
      </c>
      <c r="H299" s="8"/>
    </row>
    <row r="300" spans="1:8" ht="12.75">
      <c r="A300" s="23"/>
      <c r="B300" s="24"/>
      <c r="C300" s="30"/>
      <c r="D300" s="30"/>
      <c r="E300" s="10" t="s">
        <v>51</v>
      </c>
      <c r="F300" s="8"/>
      <c r="G300" s="12">
        <v>0</v>
      </c>
      <c r="H300" s="8"/>
    </row>
    <row r="301" spans="1:8" ht="12.75">
      <c r="A301" s="23"/>
      <c r="B301" s="24"/>
      <c r="C301" s="30"/>
      <c r="D301" s="30"/>
      <c r="E301" s="10" t="s">
        <v>35</v>
      </c>
      <c r="F301" s="8"/>
      <c r="G301" s="12">
        <v>407.1929540005042</v>
      </c>
      <c r="H301" s="8"/>
    </row>
    <row r="302" spans="1:8" ht="12.75">
      <c r="A302" s="23"/>
      <c r="B302" s="24"/>
      <c r="C302" s="30"/>
      <c r="D302" s="30"/>
      <c r="E302" s="10" t="s">
        <v>52</v>
      </c>
      <c r="F302" s="8"/>
      <c r="G302" s="12">
        <v>0</v>
      </c>
      <c r="H302" s="8"/>
    </row>
    <row r="303" spans="1:8" ht="12.75">
      <c r="A303" s="26"/>
      <c r="B303" s="27"/>
      <c r="C303" s="31"/>
      <c r="D303" s="31"/>
      <c r="E303" s="10" t="s">
        <v>53</v>
      </c>
      <c r="F303" s="8"/>
      <c r="G303" s="12">
        <v>3303.3692056053765</v>
      </c>
      <c r="H303" s="8"/>
    </row>
    <row r="304" spans="1:8" ht="51">
      <c r="A304" s="20">
        <v>13</v>
      </c>
      <c r="B304" s="21" t="s">
        <v>88</v>
      </c>
      <c r="C304" s="29"/>
      <c r="D304" s="29"/>
      <c r="E304" s="10" t="s">
        <v>13</v>
      </c>
      <c r="F304" s="8"/>
      <c r="G304" s="12">
        <v>19060.780930308003</v>
      </c>
      <c r="H304" s="8"/>
    </row>
    <row r="305" spans="1:8" ht="12.75">
      <c r="A305" s="23"/>
      <c r="B305" s="24"/>
      <c r="C305" s="30"/>
      <c r="D305" s="30"/>
      <c r="E305" s="10" t="s">
        <v>44</v>
      </c>
      <c r="F305" s="8"/>
      <c r="G305" s="12">
        <v>0</v>
      </c>
      <c r="H305" s="8"/>
    </row>
    <row r="306" spans="1:8" ht="25.5">
      <c r="A306" s="23"/>
      <c r="B306" s="24"/>
      <c r="C306" s="30"/>
      <c r="D306" s="30"/>
      <c r="E306" s="10" t="s">
        <v>45</v>
      </c>
      <c r="F306" s="8"/>
      <c r="G306" s="12">
        <v>0</v>
      </c>
      <c r="H306" s="8"/>
    </row>
    <row r="307" spans="1:8" ht="25.5">
      <c r="A307" s="23"/>
      <c r="B307" s="24"/>
      <c r="C307" s="30"/>
      <c r="D307" s="30"/>
      <c r="E307" s="10" t="s">
        <v>14</v>
      </c>
      <c r="F307" s="8"/>
      <c r="G307" s="12">
        <v>5055.547630260904</v>
      </c>
      <c r="H307" s="8"/>
    </row>
    <row r="308" spans="1:8" ht="12.75">
      <c r="A308" s="23"/>
      <c r="B308" s="24"/>
      <c r="C308" s="30"/>
      <c r="D308" s="30"/>
      <c r="E308" s="10" t="s">
        <v>46</v>
      </c>
      <c r="F308" s="8"/>
      <c r="G308" s="12">
        <v>0</v>
      </c>
      <c r="H308" s="8"/>
    </row>
    <row r="309" spans="1:8" ht="12.75">
      <c r="A309" s="23"/>
      <c r="B309" s="24"/>
      <c r="C309" s="30"/>
      <c r="D309" s="30"/>
      <c r="E309" s="10" t="s">
        <v>15</v>
      </c>
      <c r="F309" s="8"/>
      <c r="G309" s="12">
        <v>0</v>
      </c>
      <c r="H309" s="8"/>
    </row>
    <row r="310" spans="1:8" ht="12.75">
      <c r="A310" s="23"/>
      <c r="B310" s="24"/>
      <c r="C310" s="30"/>
      <c r="D310" s="30"/>
      <c r="E310" s="10" t="s">
        <v>16</v>
      </c>
      <c r="F310" s="8"/>
      <c r="G310" s="12">
        <v>0</v>
      </c>
      <c r="H310" s="8"/>
    </row>
    <row r="311" spans="1:8" ht="12.75">
      <c r="A311" s="23"/>
      <c r="B311" s="24"/>
      <c r="C311" s="30"/>
      <c r="D311" s="30"/>
      <c r="E311" s="10" t="s">
        <v>47</v>
      </c>
      <c r="F311" s="8"/>
      <c r="G311" s="12">
        <v>0</v>
      </c>
      <c r="H311" s="8"/>
    </row>
    <row r="312" spans="1:8" ht="12.75">
      <c r="A312" s="23"/>
      <c r="B312" s="24"/>
      <c r="C312" s="30"/>
      <c r="D312" s="30"/>
      <c r="E312" s="10" t="s">
        <v>48</v>
      </c>
      <c r="F312" s="8"/>
      <c r="G312" s="12">
        <v>10281.890788571163</v>
      </c>
      <c r="H312" s="8"/>
    </row>
    <row r="313" spans="1:8" ht="12.75">
      <c r="A313" s="23"/>
      <c r="B313" s="24"/>
      <c r="C313" s="30"/>
      <c r="D313" s="30"/>
      <c r="E313" s="10" t="s">
        <v>18</v>
      </c>
      <c r="F313" s="8"/>
      <c r="G313" s="12">
        <v>0</v>
      </c>
      <c r="H313" s="8"/>
    </row>
    <row r="314" spans="1:8" ht="12.75">
      <c r="A314" s="23"/>
      <c r="B314" s="24"/>
      <c r="C314" s="30"/>
      <c r="D314" s="30"/>
      <c r="E314" s="10" t="s">
        <v>19</v>
      </c>
      <c r="F314" s="8"/>
      <c r="G314" s="12">
        <v>41076.32449586984</v>
      </c>
      <c r="H314" s="8"/>
    </row>
    <row r="315" spans="1:8" ht="12.75">
      <c r="A315" s="23"/>
      <c r="B315" s="24"/>
      <c r="C315" s="30"/>
      <c r="D315" s="30"/>
      <c r="E315" s="10" t="s">
        <v>20</v>
      </c>
      <c r="F315" s="8"/>
      <c r="G315" s="12">
        <v>9154.64030344542</v>
      </c>
      <c r="H315" s="8"/>
    </row>
    <row r="316" spans="1:8" ht="12.75">
      <c r="A316" s="23"/>
      <c r="B316" s="24"/>
      <c r="C316" s="30"/>
      <c r="D316" s="30"/>
      <c r="E316" s="10" t="s">
        <v>22</v>
      </c>
      <c r="F316" s="8"/>
      <c r="G316" s="12">
        <v>12365.596230773293</v>
      </c>
      <c r="H316" s="8"/>
    </row>
    <row r="317" spans="1:8" ht="12.75">
      <c r="A317" s="23"/>
      <c r="B317" s="24"/>
      <c r="C317" s="30"/>
      <c r="D317" s="30"/>
      <c r="E317" s="10" t="s">
        <v>49</v>
      </c>
      <c r="F317" s="8"/>
      <c r="G317" s="12">
        <v>2647.330684765</v>
      </c>
      <c r="H317" s="8"/>
    </row>
    <row r="318" spans="1:8" ht="12.75">
      <c r="A318" s="23"/>
      <c r="B318" s="24"/>
      <c r="C318" s="30"/>
      <c r="D318" s="30"/>
      <c r="E318" s="10" t="s">
        <v>50</v>
      </c>
      <c r="F318" s="8"/>
      <c r="G318" s="12">
        <v>426.98882012338714</v>
      </c>
      <c r="H318" s="8"/>
    </row>
    <row r="319" spans="1:8" ht="12.75">
      <c r="A319" s="23"/>
      <c r="B319" s="24"/>
      <c r="C319" s="30"/>
      <c r="D319" s="30"/>
      <c r="E319" s="10" t="s">
        <v>24</v>
      </c>
      <c r="F319" s="8"/>
      <c r="G319" s="12">
        <v>12912.141920531227</v>
      </c>
      <c r="H319" s="8"/>
    </row>
    <row r="320" spans="1:8" ht="25.5">
      <c r="A320" s="23"/>
      <c r="B320" s="24"/>
      <c r="C320" s="30"/>
      <c r="D320" s="30"/>
      <c r="E320" s="10" t="s">
        <v>25</v>
      </c>
      <c r="F320" s="8"/>
      <c r="G320" s="12">
        <v>0</v>
      </c>
      <c r="H320" s="8"/>
    </row>
    <row r="321" spans="1:8" ht="25.5">
      <c r="A321" s="23"/>
      <c r="B321" s="24"/>
      <c r="C321" s="30"/>
      <c r="D321" s="30"/>
      <c r="E321" s="10" t="s">
        <v>28</v>
      </c>
      <c r="F321" s="8"/>
      <c r="G321" s="12">
        <v>0</v>
      </c>
      <c r="H321" s="8"/>
    </row>
    <row r="322" spans="1:8" ht="25.5">
      <c r="A322" s="23"/>
      <c r="B322" s="24"/>
      <c r="C322" s="30"/>
      <c r="D322" s="30"/>
      <c r="E322" s="10" t="s">
        <v>29</v>
      </c>
      <c r="F322" s="8"/>
      <c r="G322" s="12">
        <v>1127.250485125742</v>
      </c>
      <c r="H322" s="8"/>
    </row>
    <row r="323" spans="1:8" ht="25.5">
      <c r="A323" s="23"/>
      <c r="B323" s="24"/>
      <c r="C323" s="30"/>
      <c r="D323" s="30"/>
      <c r="E323" s="10" t="s">
        <v>30</v>
      </c>
      <c r="F323" s="8"/>
      <c r="G323" s="12">
        <v>785.6594290270323</v>
      </c>
      <c r="H323" s="8"/>
    </row>
    <row r="324" spans="1:8" ht="12.75">
      <c r="A324" s="23"/>
      <c r="B324" s="24"/>
      <c r="C324" s="30"/>
      <c r="D324" s="30"/>
      <c r="E324" s="10" t="s">
        <v>51</v>
      </c>
      <c r="F324" s="8"/>
      <c r="G324" s="12">
        <v>0</v>
      </c>
      <c r="H324" s="8"/>
    </row>
    <row r="325" spans="1:8" ht="12.75">
      <c r="A325" s="23"/>
      <c r="B325" s="24"/>
      <c r="C325" s="30"/>
      <c r="D325" s="30"/>
      <c r="E325" s="10" t="s">
        <v>35</v>
      </c>
      <c r="F325" s="8"/>
      <c r="G325" s="12">
        <v>5311.740922334936</v>
      </c>
      <c r="H325" s="8"/>
    </row>
    <row r="326" spans="1:8" ht="12.75">
      <c r="A326" s="23"/>
      <c r="B326" s="24"/>
      <c r="C326" s="30"/>
      <c r="D326" s="30"/>
      <c r="E326" s="10" t="s">
        <v>52</v>
      </c>
      <c r="F326" s="8"/>
      <c r="G326" s="12">
        <v>0</v>
      </c>
      <c r="H326" s="8"/>
    </row>
    <row r="327" spans="1:8" ht="12.75">
      <c r="A327" s="26"/>
      <c r="B327" s="27"/>
      <c r="C327" s="31"/>
      <c r="D327" s="31"/>
      <c r="E327" s="10" t="s">
        <v>53</v>
      </c>
      <c r="F327" s="8"/>
      <c r="G327" s="12">
        <v>43091.71172685223</v>
      </c>
      <c r="H327" s="8"/>
    </row>
    <row r="328" spans="1:8" ht="51">
      <c r="A328" s="20">
        <v>14</v>
      </c>
      <c r="B328" s="21" t="s">
        <v>89</v>
      </c>
      <c r="C328" s="29" t="s">
        <v>68</v>
      </c>
      <c r="D328" s="29" t="s">
        <v>69</v>
      </c>
      <c r="E328" s="10" t="s">
        <v>13</v>
      </c>
      <c r="F328" s="8"/>
      <c r="G328" s="12">
        <v>577.7117698442322</v>
      </c>
      <c r="H328" s="8"/>
    </row>
    <row r="329" spans="1:8" ht="12.75">
      <c r="A329" s="23"/>
      <c r="B329" s="24"/>
      <c r="C329" s="30"/>
      <c r="D329" s="30"/>
      <c r="E329" s="10" t="s">
        <v>44</v>
      </c>
      <c r="F329" s="8"/>
      <c r="G329" s="12">
        <v>0</v>
      </c>
      <c r="H329" s="8"/>
    </row>
    <row r="330" spans="1:8" ht="25.5">
      <c r="A330" s="23"/>
      <c r="B330" s="24"/>
      <c r="C330" s="30"/>
      <c r="D330" s="30"/>
      <c r="E330" s="10" t="s">
        <v>45</v>
      </c>
      <c r="F330" s="8"/>
      <c r="G330" s="12">
        <v>0</v>
      </c>
      <c r="H330" s="8"/>
    </row>
    <row r="331" spans="1:8" ht="25.5">
      <c r="A331" s="23"/>
      <c r="B331" s="24"/>
      <c r="C331" s="30"/>
      <c r="D331" s="30"/>
      <c r="E331" s="10" t="s">
        <v>14</v>
      </c>
      <c r="F331" s="8"/>
      <c r="G331" s="12">
        <v>153.2282113565347</v>
      </c>
      <c r="H331" s="8"/>
    </row>
    <row r="332" spans="1:8" ht="12.75">
      <c r="A332" s="23"/>
      <c r="B332" s="24"/>
      <c r="C332" s="30"/>
      <c r="D332" s="30"/>
      <c r="E332" s="10" t="s">
        <v>46</v>
      </c>
      <c r="F332" s="8"/>
      <c r="G332" s="12">
        <v>0</v>
      </c>
      <c r="H332" s="8"/>
    </row>
    <row r="333" spans="1:8" ht="12.75">
      <c r="A333" s="23"/>
      <c r="B333" s="24"/>
      <c r="C333" s="30"/>
      <c r="D333" s="30"/>
      <c r="E333" s="10" t="s">
        <v>15</v>
      </c>
      <c r="F333" s="8"/>
      <c r="G333" s="12">
        <v>0</v>
      </c>
      <c r="H333" s="8"/>
    </row>
    <row r="334" spans="1:8" ht="12.75">
      <c r="A334" s="23"/>
      <c r="B334" s="24"/>
      <c r="C334" s="30"/>
      <c r="D334" s="30"/>
      <c r="E334" s="10" t="s">
        <v>16</v>
      </c>
      <c r="F334" s="8"/>
      <c r="G334" s="12">
        <v>0</v>
      </c>
      <c r="H334" s="8"/>
    </row>
    <row r="335" spans="1:8" ht="12.75">
      <c r="A335" s="23"/>
      <c r="B335" s="24"/>
      <c r="C335" s="30"/>
      <c r="D335" s="30"/>
      <c r="E335" s="10" t="s">
        <v>47</v>
      </c>
      <c r="F335" s="8"/>
      <c r="G335" s="12">
        <v>0</v>
      </c>
      <c r="H335" s="8"/>
    </row>
    <row r="336" spans="1:8" ht="12.75">
      <c r="A336" s="23"/>
      <c r="B336" s="24"/>
      <c r="C336" s="30"/>
      <c r="D336" s="30"/>
      <c r="E336" s="10" t="s">
        <v>48</v>
      </c>
      <c r="F336" s="8"/>
      <c r="G336" s="12">
        <v>311.6330514751145</v>
      </c>
      <c r="H336" s="8"/>
    </row>
    <row r="337" spans="1:8" ht="12.75">
      <c r="A337" s="23"/>
      <c r="B337" s="24"/>
      <c r="C337" s="30"/>
      <c r="D337" s="30"/>
      <c r="E337" s="10" t="s">
        <v>18</v>
      </c>
      <c r="F337" s="8"/>
      <c r="G337" s="12">
        <v>0</v>
      </c>
      <c r="H337" s="8"/>
    </row>
    <row r="338" spans="1:8" ht="12.75">
      <c r="A338" s="23"/>
      <c r="B338" s="24"/>
      <c r="C338" s="30"/>
      <c r="D338" s="30"/>
      <c r="E338" s="10" t="s">
        <v>19</v>
      </c>
      <c r="F338" s="8"/>
      <c r="G338" s="12">
        <v>1244.9792172718444</v>
      </c>
      <c r="H338" s="8"/>
    </row>
    <row r="339" spans="1:8" ht="12.75">
      <c r="A339" s="23"/>
      <c r="B339" s="24"/>
      <c r="C339" s="30"/>
      <c r="D339" s="30"/>
      <c r="E339" s="10" t="s">
        <v>20</v>
      </c>
      <c r="F339" s="8"/>
      <c r="G339" s="12">
        <v>277.4673016456169</v>
      </c>
      <c r="H339" s="8"/>
    </row>
    <row r="340" spans="1:8" ht="12.75">
      <c r="A340" s="23"/>
      <c r="B340" s="24"/>
      <c r="C340" s="30"/>
      <c r="D340" s="30"/>
      <c r="E340" s="10" t="s">
        <v>22</v>
      </c>
      <c r="F340" s="8"/>
      <c r="G340" s="12">
        <v>374.78792237206466</v>
      </c>
      <c r="H340" s="8"/>
    </row>
    <row r="341" spans="1:8" ht="12.75">
      <c r="A341" s="23"/>
      <c r="B341" s="24"/>
      <c r="C341" s="30"/>
      <c r="D341" s="30"/>
      <c r="E341" s="10" t="s">
        <v>49</v>
      </c>
      <c r="F341" s="8"/>
      <c r="G341" s="12">
        <v>80.23774581169891</v>
      </c>
      <c r="H341" s="8"/>
    </row>
    <row r="342" spans="1:8" ht="12.75">
      <c r="A342" s="23"/>
      <c r="B342" s="24"/>
      <c r="C342" s="30"/>
      <c r="D342" s="30"/>
      <c r="E342" s="10" t="s">
        <v>50</v>
      </c>
      <c r="F342" s="8"/>
      <c r="G342" s="12">
        <v>12.941571905112728</v>
      </c>
      <c r="H342" s="8"/>
    </row>
    <row r="343" spans="1:8" ht="12.75">
      <c r="A343" s="23"/>
      <c r="B343" s="24"/>
      <c r="C343" s="30"/>
      <c r="D343" s="30"/>
      <c r="E343" s="10" t="s">
        <v>24</v>
      </c>
      <c r="F343" s="8"/>
      <c r="G343" s="12">
        <v>391.3531344106089</v>
      </c>
      <c r="H343" s="8"/>
    </row>
    <row r="344" spans="1:8" ht="25.5">
      <c r="A344" s="23"/>
      <c r="B344" s="24"/>
      <c r="C344" s="30"/>
      <c r="D344" s="30"/>
      <c r="E344" s="10" t="s">
        <v>25</v>
      </c>
      <c r="F344" s="8"/>
      <c r="G344" s="12">
        <v>0</v>
      </c>
      <c r="H344" s="8"/>
    </row>
    <row r="345" spans="1:8" ht="25.5">
      <c r="A345" s="23"/>
      <c r="B345" s="24"/>
      <c r="C345" s="30"/>
      <c r="D345" s="30"/>
      <c r="E345" s="10" t="s">
        <v>28</v>
      </c>
      <c r="F345" s="8"/>
      <c r="G345" s="12">
        <v>0</v>
      </c>
      <c r="H345" s="8"/>
    </row>
    <row r="346" spans="1:8" ht="25.5">
      <c r="A346" s="23"/>
      <c r="B346" s="24"/>
      <c r="C346" s="30"/>
      <c r="D346" s="30"/>
      <c r="E346" s="10" t="s">
        <v>29</v>
      </c>
      <c r="F346" s="8"/>
      <c r="G346" s="12">
        <v>34.1657498294976</v>
      </c>
      <c r="H346" s="8"/>
    </row>
    <row r="347" spans="1:8" ht="25.5">
      <c r="A347" s="23"/>
      <c r="B347" s="24"/>
      <c r="C347" s="30"/>
      <c r="D347" s="30"/>
      <c r="E347" s="10" t="s">
        <v>30</v>
      </c>
      <c r="F347" s="8"/>
      <c r="G347" s="12">
        <v>23.812492305407417</v>
      </c>
      <c r="H347" s="8"/>
    </row>
    <row r="348" spans="1:8" ht="12.75">
      <c r="A348" s="23"/>
      <c r="B348" s="24"/>
      <c r="C348" s="30"/>
      <c r="D348" s="30"/>
      <c r="E348" s="10" t="s">
        <v>51</v>
      </c>
      <c r="F348" s="8"/>
      <c r="G348" s="12">
        <v>0</v>
      </c>
      <c r="H348" s="8"/>
    </row>
    <row r="349" spans="1:8" ht="12.75">
      <c r="A349" s="23"/>
      <c r="B349" s="24"/>
      <c r="C349" s="30"/>
      <c r="D349" s="30"/>
      <c r="E349" s="10" t="s">
        <v>35</v>
      </c>
      <c r="F349" s="8"/>
      <c r="G349" s="12">
        <v>160.99315449960233</v>
      </c>
      <c r="H349" s="8"/>
    </row>
    <row r="350" spans="1:8" ht="12.75">
      <c r="A350" s="23"/>
      <c r="B350" s="24"/>
      <c r="C350" s="30"/>
      <c r="D350" s="30"/>
      <c r="E350" s="10" t="s">
        <v>52</v>
      </c>
      <c r="F350" s="8"/>
      <c r="G350" s="12">
        <v>0</v>
      </c>
      <c r="H350" s="8"/>
    </row>
    <row r="351" spans="1:8" ht="12.75">
      <c r="A351" s="26"/>
      <c r="B351" s="27"/>
      <c r="C351" s="31"/>
      <c r="D351" s="31"/>
      <c r="E351" s="10" t="s">
        <v>53</v>
      </c>
      <c r="F351" s="8"/>
      <c r="G351" s="12">
        <v>1306.0634366639765</v>
      </c>
      <c r="H351" s="8"/>
    </row>
    <row r="352" spans="1:8" ht="51">
      <c r="A352" s="20">
        <v>15</v>
      </c>
      <c r="B352" s="21" t="s">
        <v>90</v>
      </c>
      <c r="C352" s="29" t="s">
        <v>68</v>
      </c>
      <c r="D352" s="29" t="s">
        <v>70</v>
      </c>
      <c r="E352" s="10" t="s">
        <v>13</v>
      </c>
      <c r="F352" s="8"/>
      <c r="G352" s="12">
        <v>26.170408599965217</v>
      </c>
      <c r="H352" s="8"/>
    </row>
    <row r="353" spans="1:8" ht="12.75">
      <c r="A353" s="23"/>
      <c r="B353" s="24"/>
      <c r="C353" s="30"/>
      <c r="D353" s="30"/>
      <c r="E353" s="10" t="s">
        <v>44</v>
      </c>
      <c r="F353" s="8"/>
      <c r="G353" s="12">
        <v>0</v>
      </c>
      <c r="H353" s="8"/>
    </row>
    <row r="354" spans="1:8" ht="25.5">
      <c r="A354" s="23"/>
      <c r="B354" s="24"/>
      <c r="C354" s="30"/>
      <c r="D354" s="30"/>
      <c r="E354" s="10" t="s">
        <v>45</v>
      </c>
      <c r="F354" s="8"/>
      <c r="G354" s="12">
        <v>0</v>
      </c>
      <c r="H354" s="8"/>
    </row>
    <row r="355" spans="1:8" ht="25.5">
      <c r="A355" s="23"/>
      <c r="B355" s="24"/>
      <c r="C355" s="30"/>
      <c r="D355" s="30"/>
      <c r="E355" s="10" t="s">
        <v>14</v>
      </c>
      <c r="F355" s="8"/>
      <c r="G355" s="12">
        <v>153.2282113565347</v>
      </c>
      <c r="H355" s="8"/>
    </row>
    <row r="356" spans="1:8" ht="12.75">
      <c r="A356" s="23"/>
      <c r="B356" s="24"/>
      <c r="C356" s="30"/>
      <c r="D356" s="30"/>
      <c r="E356" s="10" t="s">
        <v>46</v>
      </c>
      <c r="F356" s="8"/>
      <c r="G356" s="12">
        <v>0</v>
      </c>
      <c r="H356" s="8"/>
    </row>
    <row r="357" spans="1:8" ht="12.75">
      <c r="A357" s="23"/>
      <c r="B357" s="24"/>
      <c r="C357" s="30"/>
      <c r="D357" s="30"/>
      <c r="E357" s="10" t="s">
        <v>15</v>
      </c>
      <c r="F357" s="8"/>
      <c r="G357" s="12">
        <v>0</v>
      </c>
      <c r="H357" s="8"/>
    </row>
    <row r="358" spans="1:8" ht="12.75">
      <c r="A358" s="23"/>
      <c r="B358" s="24"/>
      <c r="C358" s="30"/>
      <c r="D358" s="30"/>
      <c r="E358" s="10" t="s">
        <v>16</v>
      </c>
      <c r="F358" s="8"/>
      <c r="G358" s="12">
        <v>0</v>
      </c>
      <c r="H358" s="8"/>
    </row>
    <row r="359" spans="1:8" ht="12.75">
      <c r="A359" s="23"/>
      <c r="B359" s="24"/>
      <c r="C359" s="30"/>
      <c r="D359" s="30"/>
      <c r="E359" s="10" t="s">
        <v>47</v>
      </c>
      <c r="F359" s="8"/>
      <c r="G359" s="12">
        <v>0</v>
      </c>
      <c r="H359" s="8"/>
    </row>
    <row r="360" spans="1:8" ht="12.75">
      <c r="A360" s="23"/>
      <c r="B360" s="24"/>
      <c r="C360" s="30"/>
      <c r="D360" s="30"/>
      <c r="E360" s="10" t="s">
        <v>48</v>
      </c>
      <c r="F360" s="8"/>
      <c r="G360" s="12">
        <v>311.6330514751145</v>
      </c>
      <c r="H360" s="8"/>
    </row>
    <row r="361" spans="1:8" ht="12.75">
      <c r="A361" s="23"/>
      <c r="B361" s="24"/>
      <c r="C361" s="30"/>
      <c r="D361" s="30"/>
      <c r="E361" s="10" t="s">
        <v>18</v>
      </c>
      <c r="F361" s="8"/>
      <c r="G361" s="12">
        <v>0</v>
      </c>
      <c r="H361" s="8"/>
    </row>
    <row r="362" spans="1:8" ht="12.75">
      <c r="A362" s="23"/>
      <c r="B362" s="24"/>
      <c r="C362" s="30"/>
      <c r="D362" s="30"/>
      <c r="E362" s="10" t="s">
        <v>19</v>
      </c>
      <c r="F362" s="8"/>
      <c r="G362" s="12">
        <v>1244.9792172718444</v>
      </c>
      <c r="H362" s="8"/>
    </row>
    <row r="363" spans="1:8" ht="12.75">
      <c r="A363" s="23"/>
      <c r="B363" s="24"/>
      <c r="C363" s="30"/>
      <c r="D363" s="30"/>
      <c r="E363" s="10" t="s">
        <v>20</v>
      </c>
      <c r="F363" s="8"/>
      <c r="G363" s="12">
        <v>277.4673016456169</v>
      </c>
      <c r="H363" s="8"/>
    </row>
    <row r="364" spans="1:8" ht="12.75">
      <c r="A364" s="23"/>
      <c r="B364" s="24"/>
      <c r="C364" s="30"/>
      <c r="D364" s="30"/>
      <c r="E364" s="10" t="s">
        <v>22</v>
      </c>
      <c r="F364" s="8"/>
      <c r="G364" s="12">
        <v>374.78792237206466</v>
      </c>
      <c r="H364" s="8"/>
    </row>
    <row r="365" spans="1:8" ht="12.75">
      <c r="A365" s="23"/>
      <c r="B365" s="24"/>
      <c r="C365" s="30"/>
      <c r="D365" s="30"/>
      <c r="E365" s="10" t="s">
        <v>49</v>
      </c>
      <c r="F365" s="8"/>
      <c r="G365" s="12">
        <v>80.23774581169891</v>
      </c>
      <c r="H365" s="8"/>
    </row>
    <row r="366" spans="1:8" ht="12.75">
      <c r="A366" s="23"/>
      <c r="B366" s="24"/>
      <c r="C366" s="30"/>
      <c r="D366" s="30"/>
      <c r="E366" s="10" t="s">
        <v>50</v>
      </c>
      <c r="F366" s="8"/>
      <c r="G366" s="12">
        <v>12.941571905112728</v>
      </c>
      <c r="H366" s="8"/>
    </row>
    <row r="367" spans="1:8" ht="12.75">
      <c r="A367" s="23"/>
      <c r="B367" s="24"/>
      <c r="C367" s="30"/>
      <c r="D367" s="30"/>
      <c r="E367" s="10" t="s">
        <v>24</v>
      </c>
      <c r="F367" s="8"/>
      <c r="G367" s="12">
        <v>391.3531344106089</v>
      </c>
      <c r="H367" s="8"/>
    </row>
    <row r="368" spans="1:8" ht="25.5">
      <c r="A368" s="23"/>
      <c r="B368" s="24"/>
      <c r="C368" s="30"/>
      <c r="D368" s="30"/>
      <c r="E368" s="10" t="s">
        <v>25</v>
      </c>
      <c r="F368" s="8"/>
      <c r="G368" s="12">
        <v>0</v>
      </c>
      <c r="H368" s="8"/>
    </row>
    <row r="369" spans="1:8" ht="25.5">
      <c r="A369" s="23"/>
      <c r="B369" s="24"/>
      <c r="C369" s="30"/>
      <c r="D369" s="30"/>
      <c r="E369" s="10" t="s">
        <v>28</v>
      </c>
      <c r="F369" s="8"/>
      <c r="G369" s="12">
        <v>0</v>
      </c>
      <c r="H369" s="8"/>
    </row>
    <row r="370" spans="1:8" ht="25.5">
      <c r="A370" s="23"/>
      <c r="B370" s="24"/>
      <c r="C370" s="30"/>
      <c r="D370" s="30"/>
      <c r="E370" s="10" t="s">
        <v>29</v>
      </c>
      <c r="F370" s="8"/>
      <c r="G370" s="12">
        <v>34.1657498294976</v>
      </c>
      <c r="H370" s="8"/>
    </row>
    <row r="371" spans="1:8" ht="25.5">
      <c r="A371" s="23"/>
      <c r="B371" s="24"/>
      <c r="C371" s="30"/>
      <c r="D371" s="30"/>
      <c r="E371" s="10" t="s">
        <v>30</v>
      </c>
      <c r="F371" s="8"/>
      <c r="G371" s="12">
        <v>23.812492305407417</v>
      </c>
      <c r="H371" s="8"/>
    </row>
    <row r="372" spans="1:8" ht="12.75">
      <c r="A372" s="23"/>
      <c r="B372" s="24"/>
      <c r="C372" s="30"/>
      <c r="D372" s="30"/>
      <c r="E372" s="10" t="s">
        <v>51</v>
      </c>
      <c r="F372" s="8"/>
      <c r="G372" s="12">
        <v>0</v>
      </c>
      <c r="H372" s="8"/>
    </row>
    <row r="373" spans="1:8" ht="12.75">
      <c r="A373" s="23"/>
      <c r="B373" s="24"/>
      <c r="C373" s="30"/>
      <c r="D373" s="30"/>
      <c r="E373" s="10" t="s">
        <v>35</v>
      </c>
      <c r="F373" s="8"/>
      <c r="G373" s="12">
        <v>160.99315449960233</v>
      </c>
      <c r="H373" s="8"/>
    </row>
    <row r="374" spans="1:8" ht="12.75">
      <c r="A374" s="23"/>
      <c r="B374" s="24"/>
      <c r="C374" s="30"/>
      <c r="D374" s="30"/>
      <c r="E374" s="10" t="s">
        <v>52</v>
      </c>
      <c r="F374" s="8"/>
      <c r="G374" s="12">
        <v>0</v>
      </c>
      <c r="H374" s="8"/>
    </row>
    <row r="375" spans="1:8" ht="12.75">
      <c r="A375" s="26"/>
      <c r="B375" s="27"/>
      <c r="C375" s="31"/>
      <c r="D375" s="31"/>
      <c r="E375" s="10" t="s">
        <v>53</v>
      </c>
      <c r="F375" s="8"/>
      <c r="G375" s="12">
        <v>1306.0634366639765</v>
      </c>
      <c r="H375" s="8"/>
    </row>
    <row r="376" spans="1:8" ht="51">
      <c r="A376" s="20">
        <v>16</v>
      </c>
      <c r="B376" s="21" t="s">
        <v>91</v>
      </c>
      <c r="C376" s="29" t="s">
        <v>68</v>
      </c>
      <c r="D376" s="29" t="s">
        <v>71</v>
      </c>
      <c r="E376" s="10" t="s">
        <v>13</v>
      </c>
      <c r="F376" s="8"/>
      <c r="G376" s="12">
        <v>152.66071683313044</v>
      </c>
      <c r="H376" s="8"/>
    </row>
    <row r="377" spans="1:8" ht="12.75">
      <c r="A377" s="23"/>
      <c r="B377" s="24"/>
      <c r="C377" s="30"/>
      <c r="D377" s="30"/>
      <c r="E377" s="10" t="s">
        <v>44</v>
      </c>
      <c r="F377" s="8"/>
      <c r="G377" s="12">
        <v>0</v>
      </c>
      <c r="H377" s="8"/>
    </row>
    <row r="378" spans="1:8" ht="25.5">
      <c r="A378" s="23"/>
      <c r="B378" s="24"/>
      <c r="C378" s="30"/>
      <c r="D378" s="30"/>
      <c r="E378" s="10" t="s">
        <v>45</v>
      </c>
      <c r="F378" s="8"/>
      <c r="G378" s="12">
        <v>0</v>
      </c>
      <c r="H378" s="8"/>
    </row>
    <row r="379" spans="1:8" ht="25.5">
      <c r="A379" s="23"/>
      <c r="B379" s="24"/>
      <c r="C379" s="30"/>
      <c r="D379" s="30"/>
      <c r="E379" s="10" t="s">
        <v>14</v>
      </c>
      <c r="F379" s="8"/>
      <c r="G379" s="12">
        <v>40.490656077604484</v>
      </c>
      <c r="H379" s="8"/>
    </row>
    <row r="380" spans="1:8" ht="12.75">
      <c r="A380" s="23"/>
      <c r="B380" s="24"/>
      <c r="C380" s="30"/>
      <c r="D380" s="30"/>
      <c r="E380" s="10" t="s">
        <v>46</v>
      </c>
      <c r="F380" s="8"/>
      <c r="G380" s="12">
        <v>0</v>
      </c>
      <c r="H380" s="8"/>
    </row>
    <row r="381" spans="1:8" ht="12.75">
      <c r="A381" s="23"/>
      <c r="B381" s="24"/>
      <c r="C381" s="30"/>
      <c r="D381" s="30"/>
      <c r="E381" s="10" t="s">
        <v>15</v>
      </c>
      <c r="F381" s="8"/>
      <c r="G381" s="12">
        <v>0</v>
      </c>
      <c r="H381" s="8"/>
    </row>
    <row r="382" spans="1:8" ht="12.75">
      <c r="A382" s="23"/>
      <c r="B382" s="24"/>
      <c r="C382" s="30"/>
      <c r="D382" s="30"/>
      <c r="E382" s="10" t="s">
        <v>16</v>
      </c>
      <c r="F382" s="8"/>
      <c r="G382" s="12">
        <v>0</v>
      </c>
      <c r="H382" s="8"/>
    </row>
    <row r="383" spans="1:8" ht="12.75">
      <c r="A383" s="23"/>
      <c r="B383" s="24"/>
      <c r="C383" s="30"/>
      <c r="D383" s="30"/>
      <c r="E383" s="10" t="s">
        <v>47</v>
      </c>
      <c r="F383" s="8"/>
      <c r="G383" s="12">
        <v>0</v>
      </c>
      <c r="H383" s="8"/>
    </row>
    <row r="384" spans="1:8" ht="12.75">
      <c r="A384" s="23"/>
      <c r="B384" s="24"/>
      <c r="C384" s="30"/>
      <c r="D384" s="30"/>
      <c r="E384" s="10" t="s">
        <v>48</v>
      </c>
      <c r="F384" s="8"/>
      <c r="G384" s="12">
        <v>82.34923972539832</v>
      </c>
      <c r="H384" s="8"/>
    </row>
    <row r="385" spans="1:8" ht="12.75">
      <c r="A385" s="23"/>
      <c r="B385" s="24"/>
      <c r="C385" s="30"/>
      <c r="D385" s="30"/>
      <c r="E385" s="10" t="s">
        <v>18</v>
      </c>
      <c r="F385" s="8"/>
      <c r="G385" s="12">
        <v>0</v>
      </c>
      <c r="H385" s="8"/>
    </row>
    <row r="386" spans="1:8" ht="12.75">
      <c r="A386" s="23"/>
      <c r="B386" s="24"/>
      <c r="C386" s="30"/>
      <c r="D386" s="30"/>
      <c r="E386" s="10" t="s">
        <v>19</v>
      </c>
      <c r="F386" s="8"/>
      <c r="G386" s="12">
        <v>328.9865806305364</v>
      </c>
      <c r="H386" s="8"/>
    </row>
    <row r="387" spans="1:8" ht="12.75">
      <c r="A387" s="23"/>
      <c r="B387" s="24"/>
      <c r="C387" s="30"/>
      <c r="D387" s="30"/>
      <c r="E387" s="10" t="s">
        <v>20</v>
      </c>
      <c r="F387" s="8"/>
      <c r="G387" s="12">
        <v>73.32091776214867</v>
      </c>
      <c r="H387" s="8"/>
    </row>
    <row r="388" spans="1:8" ht="12.75">
      <c r="A388" s="23"/>
      <c r="B388" s="24"/>
      <c r="C388" s="30"/>
      <c r="D388" s="30"/>
      <c r="E388" s="10" t="s">
        <v>22</v>
      </c>
      <c r="F388" s="8"/>
      <c r="G388" s="12">
        <v>99.03795608170829</v>
      </c>
      <c r="H388" s="8"/>
    </row>
    <row r="389" spans="1:8" ht="12.75">
      <c r="A389" s="23"/>
      <c r="B389" s="24"/>
      <c r="C389" s="30"/>
      <c r="D389" s="30"/>
      <c r="E389" s="10" t="s">
        <v>49</v>
      </c>
      <c r="F389" s="8"/>
      <c r="G389" s="12">
        <v>21.202877337934783</v>
      </c>
      <c r="H389" s="8"/>
    </row>
    <row r="390" spans="1:8" ht="12.75">
      <c r="A390" s="23"/>
      <c r="B390" s="24"/>
      <c r="C390" s="30"/>
      <c r="D390" s="30"/>
      <c r="E390" s="10" t="s">
        <v>50</v>
      </c>
      <c r="F390" s="8"/>
      <c r="G390" s="12">
        <v>3.419818925473352</v>
      </c>
      <c r="H390" s="8"/>
    </row>
    <row r="391" spans="1:8" ht="12.75">
      <c r="A391" s="23"/>
      <c r="B391" s="24"/>
      <c r="C391" s="30"/>
      <c r="D391" s="30"/>
      <c r="E391" s="10" t="s">
        <v>24</v>
      </c>
      <c r="F391" s="8"/>
      <c r="G391" s="12">
        <v>103.41532430631416</v>
      </c>
      <c r="H391" s="8"/>
    </row>
    <row r="392" spans="1:8" ht="25.5">
      <c r="A392" s="23"/>
      <c r="B392" s="24"/>
      <c r="C392" s="30"/>
      <c r="D392" s="30"/>
      <c r="E392" s="10" t="s">
        <v>25</v>
      </c>
      <c r="F392" s="8"/>
      <c r="G392" s="12">
        <v>0</v>
      </c>
      <c r="H392" s="8"/>
    </row>
    <row r="393" spans="1:8" ht="25.5">
      <c r="A393" s="23"/>
      <c r="B393" s="24"/>
      <c r="C393" s="30"/>
      <c r="D393" s="30"/>
      <c r="E393" s="10" t="s">
        <v>28</v>
      </c>
      <c r="F393" s="8"/>
      <c r="G393" s="12">
        <v>0</v>
      </c>
      <c r="H393" s="8"/>
    </row>
    <row r="394" spans="1:8" ht="25.5">
      <c r="A394" s="23"/>
      <c r="B394" s="24"/>
      <c r="C394" s="30"/>
      <c r="D394" s="30"/>
      <c r="E394" s="10" t="s">
        <v>29</v>
      </c>
      <c r="F394" s="8"/>
      <c r="G394" s="12">
        <v>9.028321963249649</v>
      </c>
      <c r="H394" s="8"/>
    </row>
    <row r="395" spans="1:8" ht="25.5">
      <c r="A395" s="23"/>
      <c r="B395" s="24"/>
      <c r="C395" s="30"/>
      <c r="D395" s="30"/>
      <c r="E395" s="10" t="s">
        <v>30</v>
      </c>
      <c r="F395" s="8"/>
      <c r="G395" s="12">
        <v>6.292466822870967</v>
      </c>
      <c r="H395" s="8"/>
    </row>
    <row r="396" spans="1:8" ht="12.75">
      <c r="A396" s="23"/>
      <c r="B396" s="24"/>
      <c r="C396" s="30"/>
      <c r="D396" s="30"/>
      <c r="E396" s="10" t="s">
        <v>51</v>
      </c>
      <c r="F396" s="8"/>
      <c r="G396" s="12">
        <v>0</v>
      </c>
      <c r="H396" s="8"/>
    </row>
    <row r="397" spans="1:8" ht="12.75">
      <c r="A397" s="23"/>
      <c r="B397" s="24"/>
      <c r="C397" s="30"/>
      <c r="D397" s="30"/>
      <c r="E397" s="10" t="s">
        <v>35</v>
      </c>
      <c r="F397" s="8"/>
      <c r="G397" s="12">
        <v>42.5425474328885</v>
      </c>
      <c r="H397" s="8"/>
    </row>
    <row r="398" spans="1:8" ht="12.75">
      <c r="A398" s="23"/>
      <c r="B398" s="24"/>
      <c r="C398" s="30"/>
      <c r="D398" s="30"/>
      <c r="E398" s="10" t="s">
        <v>52</v>
      </c>
      <c r="F398" s="8"/>
      <c r="G398" s="12">
        <v>0</v>
      </c>
      <c r="H398" s="8"/>
    </row>
    <row r="399" spans="1:8" ht="12.75">
      <c r="A399" s="26"/>
      <c r="B399" s="27"/>
      <c r="C399" s="31"/>
      <c r="D399" s="31"/>
      <c r="E399" s="10" t="s">
        <v>53</v>
      </c>
      <c r="F399" s="8"/>
      <c r="G399" s="12">
        <v>345.1281259587707</v>
      </c>
      <c r="H399" s="8"/>
    </row>
    <row r="400" spans="1:8" ht="51">
      <c r="A400" s="20">
        <v>17</v>
      </c>
      <c r="B400" s="32" t="s">
        <v>92</v>
      </c>
      <c r="C400" s="29" t="s">
        <v>68</v>
      </c>
      <c r="D400" s="29" t="s">
        <v>72</v>
      </c>
      <c r="E400" s="10" t="s">
        <v>13</v>
      </c>
      <c r="F400" s="8"/>
      <c r="G400" s="12">
        <v>126.49030823316521</v>
      </c>
      <c r="H400" s="8"/>
    </row>
    <row r="401" spans="1:8" ht="12.75">
      <c r="A401" s="23"/>
      <c r="B401" s="33"/>
      <c r="C401" s="30"/>
      <c r="D401" s="30"/>
      <c r="E401" s="10" t="s">
        <v>44</v>
      </c>
      <c r="F401" s="8"/>
      <c r="G401" s="12">
        <v>0</v>
      </c>
      <c r="H401" s="8"/>
    </row>
    <row r="402" spans="1:8" ht="25.5">
      <c r="A402" s="23"/>
      <c r="B402" s="33"/>
      <c r="C402" s="30"/>
      <c r="D402" s="30"/>
      <c r="E402" s="10" t="s">
        <v>45</v>
      </c>
      <c r="F402" s="8"/>
      <c r="G402" s="12">
        <v>0</v>
      </c>
      <c r="H402" s="8"/>
    </row>
    <row r="403" spans="1:8" ht="25.5">
      <c r="A403" s="23"/>
      <c r="B403" s="33"/>
      <c r="C403" s="30"/>
      <c r="D403" s="30"/>
      <c r="E403" s="10" t="s">
        <v>14</v>
      </c>
      <c r="F403" s="8"/>
      <c r="G403" s="12">
        <v>33.549400750015145</v>
      </c>
      <c r="H403" s="8"/>
    </row>
    <row r="404" spans="1:8" ht="12.75">
      <c r="A404" s="23"/>
      <c r="B404" s="33"/>
      <c r="C404" s="30"/>
      <c r="D404" s="30"/>
      <c r="E404" s="10" t="s">
        <v>46</v>
      </c>
      <c r="F404" s="8"/>
      <c r="G404" s="12">
        <v>0</v>
      </c>
      <c r="H404" s="8"/>
    </row>
    <row r="405" spans="1:8" ht="12.75">
      <c r="A405" s="23"/>
      <c r="B405" s="33"/>
      <c r="C405" s="30"/>
      <c r="D405" s="30"/>
      <c r="E405" s="10" t="s">
        <v>15</v>
      </c>
      <c r="F405" s="8"/>
      <c r="G405" s="12">
        <v>0</v>
      </c>
      <c r="H405" s="8"/>
    </row>
    <row r="406" spans="1:8" ht="12.75">
      <c r="A406" s="23"/>
      <c r="B406" s="33"/>
      <c r="C406" s="30"/>
      <c r="D406" s="30"/>
      <c r="E406" s="10" t="s">
        <v>16</v>
      </c>
      <c r="F406" s="8"/>
      <c r="G406" s="12">
        <v>0</v>
      </c>
      <c r="H406" s="8"/>
    </row>
    <row r="407" spans="1:8" ht="12.75">
      <c r="A407" s="23"/>
      <c r="B407" s="33"/>
      <c r="C407" s="30"/>
      <c r="D407" s="30"/>
      <c r="E407" s="10" t="s">
        <v>47</v>
      </c>
      <c r="F407" s="8"/>
      <c r="G407" s="12">
        <v>0</v>
      </c>
      <c r="H407" s="8"/>
    </row>
    <row r="408" spans="1:8" ht="12.75">
      <c r="A408" s="23"/>
      <c r="B408" s="33"/>
      <c r="C408" s="30"/>
      <c r="D408" s="30"/>
      <c r="E408" s="10" t="s">
        <v>48</v>
      </c>
      <c r="F408" s="8"/>
      <c r="G408" s="12">
        <v>68.23222720104432</v>
      </c>
      <c r="H408" s="8"/>
    </row>
    <row r="409" spans="1:8" ht="12.75">
      <c r="A409" s="23"/>
      <c r="B409" s="33"/>
      <c r="C409" s="30"/>
      <c r="D409" s="30"/>
      <c r="E409" s="10" t="s">
        <v>18</v>
      </c>
      <c r="F409" s="8"/>
      <c r="G409" s="12">
        <v>0</v>
      </c>
      <c r="H409" s="8"/>
    </row>
    <row r="410" spans="1:8" ht="12.75">
      <c r="A410" s="23"/>
      <c r="B410" s="33"/>
      <c r="C410" s="30"/>
      <c r="D410" s="30"/>
      <c r="E410" s="10" t="s">
        <v>19</v>
      </c>
      <c r="F410" s="8"/>
      <c r="G410" s="12">
        <v>272.58888109387306</v>
      </c>
      <c r="H410" s="8"/>
    </row>
    <row r="411" spans="1:8" ht="12.75">
      <c r="A411" s="23"/>
      <c r="B411" s="33"/>
      <c r="C411" s="30"/>
      <c r="D411" s="30"/>
      <c r="E411" s="10" t="s">
        <v>20</v>
      </c>
      <c r="F411" s="8"/>
      <c r="G411" s="12">
        <v>60.75161757435175</v>
      </c>
      <c r="H411" s="8"/>
    </row>
    <row r="412" spans="1:8" ht="12.75">
      <c r="A412" s="23"/>
      <c r="B412" s="33"/>
      <c r="C412" s="30"/>
      <c r="D412" s="30"/>
      <c r="E412" s="10" t="s">
        <v>22</v>
      </c>
      <c r="F412" s="8"/>
      <c r="G412" s="12">
        <v>82.06002075341544</v>
      </c>
      <c r="H412" s="8"/>
    </row>
    <row r="413" spans="1:8" ht="12.75">
      <c r="A413" s="23"/>
      <c r="B413" s="33"/>
      <c r="C413" s="30"/>
      <c r="D413" s="30"/>
      <c r="E413" s="10" t="s">
        <v>49</v>
      </c>
      <c r="F413" s="8"/>
      <c r="G413" s="12">
        <v>17.56809836571739</v>
      </c>
      <c r="H413" s="8"/>
    </row>
    <row r="414" spans="1:8" ht="12.75">
      <c r="A414" s="23"/>
      <c r="B414" s="33"/>
      <c r="C414" s="30"/>
      <c r="D414" s="30"/>
      <c r="E414" s="10" t="s">
        <v>50</v>
      </c>
      <c r="F414" s="8"/>
      <c r="G414" s="12">
        <v>2.833564252535063</v>
      </c>
      <c r="H414" s="8"/>
    </row>
    <row r="415" spans="1:8" ht="12.75">
      <c r="A415" s="23"/>
      <c r="B415" s="33"/>
      <c r="C415" s="30"/>
      <c r="D415" s="30"/>
      <c r="E415" s="10" t="s">
        <v>24</v>
      </c>
      <c r="F415" s="8"/>
      <c r="G415" s="12">
        <v>85.6869829966603</v>
      </c>
      <c r="H415" s="8"/>
    </row>
    <row r="416" spans="1:8" ht="25.5">
      <c r="A416" s="23"/>
      <c r="B416" s="33"/>
      <c r="C416" s="30"/>
      <c r="D416" s="30"/>
      <c r="E416" s="10" t="s">
        <v>25</v>
      </c>
      <c r="F416" s="8"/>
      <c r="G416" s="12">
        <v>0</v>
      </c>
      <c r="H416" s="8"/>
    </row>
    <row r="417" spans="1:8" ht="25.5">
      <c r="A417" s="23"/>
      <c r="B417" s="33"/>
      <c r="C417" s="30"/>
      <c r="D417" s="30"/>
      <c r="E417" s="10" t="s">
        <v>28</v>
      </c>
      <c r="F417" s="8"/>
      <c r="G417" s="12">
        <v>0</v>
      </c>
      <c r="H417" s="8"/>
    </row>
    <row r="418" spans="1:8" ht="25.5">
      <c r="A418" s="23"/>
      <c r="B418" s="33"/>
      <c r="C418" s="30"/>
      <c r="D418" s="30"/>
      <c r="E418" s="10" t="s">
        <v>29</v>
      </c>
      <c r="F418" s="8"/>
      <c r="G418" s="12">
        <v>7.480609626692566</v>
      </c>
      <c r="H418" s="8"/>
    </row>
    <row r="419" spans="1:8" ht="25.5">
      <c r="A419" s="23"/>
      <c r="B419" s="33"/>
      <c r="C419" s="30"/>
      <c r="D419" s="30"/>
      <c r="E419" s="10" t="s">
        <v>30</v>
      </c>
      <c r="F419" s="8"/>
      <c r="G419" s="12">
        <v>5.213758224664516</v>
      </c>
      <c r="H419" s="8"/>
    </row>
    <row r="420" spans="1:8" ht="12.75">
      <c r="A420" s="23"/>
      <c r="B420" s="33"/>
      <c r="C420" s="30"/>
      <c r="D420" s="30"/>
      <c r="E420" s="10" t="s">
        <v>51</v>
      </c>
      <c r="F420" s="8"/>
      <c r="G420" s="12">
        <v>0</v>
      </c>
      <c r="H420" s="8"/>
    </row>
    <row r="421" spans="1:8" ht="12.75">
      <c r="A421" s="23"/>
      <c r="B421" s="33"/>
      <c r="C421" s="30"/>
      <c r="D421" s="30"/>
      <c r="E421" s="10" t="s">
        <v>35</v>
      </c>
      <c r="F421" s="8"/>
      <c r="G421" s="12">
        <v>35.24953930153618</v>
      </c>
      <c r="H421" s="8"/>
    </row>
    <row r="422" spans="1:8" ht="12.75">
      <c r="A422" s="23"/>
      <c r="B422" s="33"/>
      <c r="C422" s="30"/>
      <c r="D422" s="30"/>
      <c r="E422" s="10" t="s">
        <v>52</v>
      </c>
      <c r="F422" s="8"/>
      <c r="G422" s="12">
        <v>0</v>
      </c>
      <c r="H422" s="8"/>
    </row>
    <row r="423" spans="1:8" ht="12.75">
      <c r="A423" s="26"/>
      <c r="B423" s="34"/>
      <c r="C423" s="31"/>
      <c r="D423" s="31"/>
      <c r="E423" s="10" t="s">
        <v>53</v>
      </c>
      <c r="F423" s="8"/>
      <c r="G423" s="12">
        <v>285.96330436583855</v>
      </c>
      <c r="H423" s="8"/>
    </row>
    <row r="424" spans="1:8" ht="51">
      <c r="A424" s="20">
        <v>18</v>
      </c>
      <c r="B424" s="32" t="s">
        <v>93</v>
      </c>
      <c r="C424" s="29" t="s">
        <v>68</v>
      </c>
      <c r="D424" s="29" t="s">
        <v>73</v>
      </c>
      <c r="E424" s="10" t="s">
        <v>13</v>
      </c>
      <c r="F424" s="8"/>
      <c r="G424" s="12">
        <v>6.106428673325218</v>
      </c>
      <c r="H424" s="8"/>
    </row>
    <row r="425" spans="1:8" ht="12.75">
      <c r="A425" s="23"/>
      <c r="B425" s="33"/>
      <c r="C425" s="30"/>
      <c r="D425" s="30"/>
      <c r="E425" s="10" t="s">
        <v>44</v>
      </c>
      <c r="F425" s="8"/>
      <c r="G425" s="12">
        <v>0</v>
      </c>
      <c r="H425" s="8"/>
    </row>
    <row r="426" spans="1:8" ht="25.5">
      <c r="A426" s="23"/>
      <c r="B426" s="33"/>
      <c r="C426" s="30"/>
      <c r="D426" s="30"/>
      <c r="E426" s="10" t="s">
        <v>45</v>
      </c>
      <c r="F426" s="8"/>
      <c r="G426" s="12">
        <v>0</v>
      </c>
      <c r="H426" s="8"/>
    </row>
    <row r="427" spans="1:8" ht="25.5">
      <c r="A427" s="23"/>
      <c r="B427" s="33"/>
      <c r="C427" s="30"/>
      <c r="D427" s="30"/>
      <c r="E427" s="10" t="s">
        <v>14</v>
      </c>
      <c r="F427" s="8"/>
      <c r="G427" s="12">
        <v>1.6196262431041797</v>
      </c>
      <c r="H427" s="8"/>
    </row>
    <row r="428" spans="1:8" ht="12.75">
      <c r="A428" s="23"/>
      <c r="B428" s="33"/>
      <c r="C428" s="30"/>
      <c r="D428" s="30"/>
      <c r="E428" s="10" t="s">
        <v>46</v>
      </c>
      <c r="F428" s="8"/>
      <c r="G428" s="12">
        <v>0</v>
      </c>
      <c r="H428" s="8"/>
    </row>
    <row r="429" spans="1:8" ht="12.75">
      <c r="A429" s="23"/>
      <c r="B429" s="33"/>
      <c r="C429" s="30"/>
      <c r="D429" s="30"/>
      <c r="E429" s="10" t="s">
        <v>15</v>
      </c>
      <c r="F429" s="8"/>
      <c r="G429" s="12">
        <v>0</v>
      </c>
      <c r="H429" s="8"/>
    </row>
    <row r="430" spans="1:8" ht="12.75">
      <c r="A430" s="23"/>
      <c r="B430" s="33"/>
      <c r="C430" s="30"/>
      <c r="D430" s="30"/>
      <c r="E430" s="10" t="s">
        <v>16</v>
      </c>
      <c r="F430" s="8"/>
      <c r="G430" s="12">
        <v>0</v>
      </c>
      <c r="H430" s="8"/>
    </row>
    <row r="431" spans="1:8" ht="12.75">
      <c r="A431" s="23"/>
      <c r="B431" s="33"/>
      <c r="C431" s="30"/>
      <c r="D431" s="30"/>
      <c r="E431" s="10" t="s">
        <v>47</v>
      </c>
      <c r="F431" s="8"/>
      <c r="G431" s="12">
        <v>0</v>
      </c>
      <c r="H431" s="8"/>
    </row>
    <row r="432" spans="1:8" ht="12.75">
      <c r="A432" s="23"/>
      <c r="B432" s="33"/>
      <c r="C432" s="30"/>
      <c r="D432" s="30"/>
      <c r="E432" s="10" t="s">
        <v>48</v>
      </c>
      <c r="F432" s="8"/>
      <c r="G432" s="12">
        <v>3.293969589015933</v>
      </c>
      <c r="H432" s="8"/>
    </row>
    <row r="433" spans="1:8" ht="12.75">
      <c r="A433" s="23"/>
      <c r="B433" s="33"/>
      <c r="C433" s="30"/>
      <c r="D433" s="30"/>
      <c r="E433" s="10" t="s">
        <v>18</v>
      </c>
      <c r="F433" s="8"/>
      <c r="G433" s="12">
        <v>0</v>
      </c>
      <c r="H433" s="8"/>
    </row>
    <row r="434" spans="1:8" ht="12.75">
      <c r="A434" s="23"/>
      <c r="B434" s="33"/>
      <c r="C434" s="30"/>
      <c r="D434" s="30"/>
      <c r="E434" s="10" t="s">
        <v>19</v>
      </c>
      <c r="F434" s="8"/>
      <c r="G434" s="12">
        <v>13.15946322522146</v>
      </c>
      <c r="H434" s="8"/>
    </row>
    <row r="435" spans="1:8" ht="12.75">
      <c r="A435" s="23"/>
      <c r="B435" s="33"/>
      <c r="C435" s="30"/>
      <c r="D435" s="30"/>
      <c r="E435" s="10" t="s">
        <v>20</v>
      </c>
      <c r="F435" s="8"/>
      <c r="G435" s="12">
        <v>2.932836710485947</v>
      </c>
      <c r="H435" s="8"/>
    </row>
    <row r="436" spans="1:8" ht="12.75">
      <c r="A436" s="23"/>
      <c r="B436" s="33"/>
      <c r="C436" s="30"/>
      <c r="D436" s="30"/>
      <c r="E436" s="10" t="s">
        <v>22</v>
      </c>
      <c r="F436" s="8"/>
      <c r="G436" s="12">
        <v>3.961518243268332</v>
      </c>
      <c r="H436" s="8"/>
    </row>
    <row r="437" spans="1:8" ht="12.75">
      <c r="A437" s="23"/>
      <c r="B437" s="33"/>
      <c r="C437" s="30"/>
      <c r="D437" s="30"/>
      <c r="E437" s="10" t="s">
        <v>49</v>
      </c>
      <c r="F437" s="8"/>
      <c r="G437" s="12">
        <v>0.8481150935173913</v>
      </c>
      <c r="H437" s="8"/>
    </row>
    <row r="438" spans="1:8" ht="12.75">
      <c r="A438" s="23"/>
      <c r="B438" s="33"/>
      <c r="C438" s="30"/>
      <c r="D438" s="30"/>
      <c r="E438" s="10" t="s">
        <v>50</v>
      </c>
      <c r="F438" s="8"/>
      <c r="G438" s="12">
        <v>0.1367927570189341</v>
      </c>
      <c r="H438" s="8"/>
    </row>
    <row r="439" spans="1:8" ht="12.75">
      <c r="A439" s="23"/>
      <c r="B439" s="33"/>
      <c r="C439" s="30"/>
      <c r="D439" s="30"/>
      <c r="E439" s="10" t="s">
        <v>24</v>
      </c>
      <c r="F439" s="8"/>
      <c r="G439" s="12">
        <v>4.136612972252567</v>
      </c>
      <c r="H439" s="8"/>
    </row>
    <row r="440" spans="1:8" ht="25.5">
      <c r="A440" s="23"/>
      <c r="B440" s="33"/>
      <c r="C440" s="30"/>
      <c r="D440" s="30"/>
      <c r="E440" s="10" t="s">
        <v>25</v>
      </c>
      <c r="F440" s="8"/>
      <c r="G440" s="12">
        <v>0</v>
      </c>
      <c r="H440" s="8"/>
    </row>
    <row r="441" spans="1:8" ht="25.5">
      <c r="A441" s="23"/>
      <c r="B441" s="33"/>
      <c r="C441" s="30"/>
      <c r="D441" s="30"/>
      <c r="E441" s="10" t="s">
        <v>28</v>
      </c>
      <c r="F441" s="8"/>
      <c r="G441" s="12">
        <v>0</v>
      </c>
      <c r="H441" s="8"/>
    </row>
    <row r="442" spans="1:8" ht="25.5">
      <c r="A442" s="23"/>
      <c r="B442" s="33"/>
      <c r="C442" s="30"/>
      <c r="D442" s="30"/>
      <c r="E442" s="10" t="s">
        <v>29</v>
      </c>
      <c r="F442" s="8"/>
      <c r="G442" s="12">
        <v>0.36113287852998593</v>
      </c>
      <c r="H442" s="8"/>
    </row>
    <row r="443" spans="1:8" ht="25.5">
      <c r="A443" s="23"/>
      <c r="B443" s="33"/>
      <c r="C443" s="30"/>
      <c r="D443" s="30"/>
      <c r="E443" s="10" t="s">
        <v>30</v>
      </c>
      <c r="F443" s="8"/>
      <c r="G443" s="12">
        <v>0.2516986729148387</v>
      </c>
      <c r="H443" s="8"/>
    </row>
    <row r="444" spans="1:8" ht="12.75">
      <c r="A444" s="23"/>
      <c r="B444" s="33"/>
      <c r="C444" s="30"/>
      <c r="D444" s="30"/>
      <c r="E444" s="10" t="s">
        <v>51</v>
      </c>
      <c r="F444" s="8"/>
      <c r="G444" s="12">
        <v>0</v>
      </c>
      <c r="H444" s="8"/>
    </row>
    <row r="445" spans="1:8" ht="12.75">
      <c r="A445" s="23"/>
      <c r="B445" s="33"/>
      <c r="C445" s="30"/>
      <c r="D445" s="30"/>
      <c r="E445" s="10" t="s">
        <v>35</v>
      </c>
      <c r="F445" s="8"/>
      <c r="G445" s="12">
        <v>1.70170189731554</v>
      </c>
      <c r="H445" s="8"/>
    </row>
    <row r="446" spans="1:8" ht="12.75">
      <c r="A446" s="23"/>
      <c r="B446" s="33"/>
      <c r="C446" s="30"/>
      <c r="D446" s="30"/>
      <c r="E446" s="10" t="s">
        <v>52</v>
      </c>
      <c r="F446" s="8"/>
      <c r="G446" s="12">
        <v>0</v>
      </c>
      <c r="H446" s="8"/>
    </row>
    <row r="447" spans="1:8" ht="12.75">
      <c r="A447" s="26"/>
      <c r="B447" s="34"/>
      <c r="C447" s="31"/>
      <c r="D447" s="31"/>
      <c r="E447" s="10" t="s">
        <v>53</v>
      </c>
      <c r="F447" s="8"/>
      <c r="G447" s="12">
        <v>13.805125038350827</v>
      </c>
      <c r="H447" s="8"/>
    </row>
    <row r="448" spans="1:8" ht="51">
      <c r="A448" s="20">
        <v>19</v>
      </c>
      <c r="B448" s="32" t="s">
        <v>94</v>
      </c>
      <c r="C448" s="29" t="s">
        <v>74</v>
      </c>
      <c r="D448" s="29" t="s">
        <v>75</v>
      </c>
      <c r="E448" s="10" t="s">
        <v>13</v>
      </c>
      <c r="F448" s="8"/>
      <c r="G448" s="12">
        <v>3663.8572039951305</v>
      </c>
      <c r="H448" s="8"/>
    </row>
    <row r="449" spans="1:8" ht="12.75">
      <c r="A449" s="23"/>
      <c r="B449" s="33"/>
      <c r="C449" s="30"/>
      <c r="D449" s="30"/>
      <c r="E449" s="10" t="s">
        <v>44</v>
      </c>
      <c r="F449" s="8"/>
      <c r="G449" s="12">
        <v>0</v>
      </c>
      <c r="H449" s="8"/>
    </row>
    <row r="450" spans="1:8" ht="25.5">
      <c r="A450" s="23"/>
      <c r="B450" s="33"/>
      <c r="C450" s="30"/>
      <c r="D450" s="30"/>
      <c r="E450" s="10" t="s">
        <v>45</v>
      </c>
      <c r="F450" s="8"/>
      <c r="G450" s="12">
        <v>0</v>
      </c>
      <c r="H450" s="8"/>
    </row>
    <row r="451" spans="1:8" ht="25.5">
      <c r="A451" s="23"/>
      <c r="B451" s="33"/>
      <c r="C451" s="30"/>
      <c r="D451" s="30"/>
      <c r="E451" s="10" t="s">
        <v>14</v>
      </c>
      <c r="F451" s="8"/>
      <c r="G451" s="12">
        <v>971.7757458625077</v>
      </c>
      <c r="H451" s="8"/>
    </row>
    <row r="452" spans="1:8" ht="12.75">
      <c r="A452" s="23"/>
      <c r="B452" s="33"/>
      <c r="C452" s="30"/>
      <c r="D452" s="30"/>
      <c r="E452" s="10" t="s">
        <v>46</v>
      </c>
      <c r="F452" s="8"/>
      <c r="G452" s="12">
        <v>0</v>
      </c>
      <c r="H452" s="8"/>
    </row>
    <row r="453" spans="1:8" ht="12.75">
      <c r="A453" s="23"/>
      <c r="B453" s="33"/>
      <c r="C453" s="30"/>
      <c r="D453" s="30"/>
      <c r="E453" s="10" t="s">
        <v>15</v>
      </c>
      <c r="F453" s="8"/>
      <c r="G453" s="12">
        <v>0</v>
      </c>
      <c r="H453" s="8"/>
    </row>
    <row r="454" spans="1:8" ht="12.75">
      <c r="A454" s="23"/>
      <c r="B454" s="33"/>
      <c r="C454" s="30"/>
      <c r="D454" s="30"/>
      <c r="E454" s="10" t="s">
        <v>16</v>
      </c>
      <c r="F454" s="8"/>
      <c r="G454" s="12">
        <v>0</v>
      </c>
      <c r="H454" s="8"/>
    </row>
    <row r="455" spans="1:8" ht="12.75">
      <c r="A455" s="23"/>
      <c r="B455" s="33"/>
      <c r="C455" s="30"/>
      <c r="D455" s="30"/>
      <c r="E455" s="10" t="s">
        <v>47</v>
      </c>
      <c r="F455" s="8"/>
      <c r="G455" s="12">
        <v>0</v>
      </c>
      <c r="H455" s="8"/>
    </row>
    <row r="456" spans="1:8" ht="12.75">
      <c r="A456" s="23"/>
      <c r="B456" s="33"/>
      <c r="C456" s="30"/>
      <c r="D456" s="30"/>
      <c r="E456" s="10" t="s">
        <v>48</v>
      </c>
      <c r="F456" s="8"/>
      <c r="G456" s="12">
        <v>1976.38175340956</v>
      </c>
      <c r="H456" s="8"/>
    </row>
    <row r="457" spans="1:8" ht="12.75">
      <c r="A457" s="23"/>
      <c r="B457" s="33"/>
      <c r="C457" s="30"/>
      <c r="D457" s="30"/>
      <c r="E457" s="10" t="s">
        <v>18</v>
      </c>
      <c r="F457" s="8"/>
      <c r="G457" s="12">
        <v>0</v>
      </c>
      <c r="H457" s="8"/>
    </row>
    <row r="458" spans="1:8" ht="12.75">
      <c r="A458" s="23"/>
      <c r="B458" s="33"/>
      <c r="C458" s="30"/>
      <c r="D458" s="30"/>
      <c r="E458" s="10" t="s">
        <v>19</v>
      </c>
      <c r="F458" s="8"/>
      <c r="G458" s="12">
        <v>7895.677935132876</v>
      </c>
      <c r="H458" s="8"/>
    </row>
    <row r="459" spans="1:8" ht="12.75">
      <c r="A459" s="23"/>
      <c r="B459" s="33"/>
      <c r="C459" s="30"/>
      <c r="D459" s="30"/>
      <c r="E459" s="10" t="s">
        <v>20</v>
      </c>
      <c r="F459" s="8"/>
      <c r="G459" s="12">
        <v>1759.702026291568</v>
      </c>
      <c r="H459" s="8"/>
    </row>
    <row r="460" spans="1:8" ht="12.75">
      <c r="A460" s="23"/>
      <c r="B460" s="33"/>
      <c r="C460" s="30"/>
      <c r="D460" s="30"/>
      <c r="E460" s="10" t="s">
        <v>22</v>
      </c>
      <c r="F460" s="8"/>
      <c r="G460" s="12">
        <v>2376.910945960999</v>
      </c>
      <c r="H460" s="8"/>
    </row>
    <row r="461" spans="1:8" ht="12.75">
      <c r="A461" s="23"/>
      <c r="B461" s="33"/>
      <c r="C461" s="30"/>
      <c r="D461" s="30"/>
      <c r="E461" s="10" t="s">
        <v>49</v>
      </c>
      <c r="F461" s="8"/>
      <c r="G461" s="12">
        <v>508.8690561104348</v>
      </c>
      <c r="H461" s="8"/>
    </row>
    <row r="462" spans="1:8" ht="12.75">
      <c r="A462" s="23"/>
      <c r="B462" s="33"/>
      <c r="C462" s="30"/>
      <c r="D462" s="30"/>
      <c r="E462" s="10" t="s">
        <v>50</v>
      </c>
      <c r="F462" s="8"/>
      <c r="G462" s="12">
        <v>82.07565421136046</v>
      </c>
      <c r="H462" s="8"/>
    </row>
    <row r="463" spans="1:8" ht="12.75">
      <c r="A463" s="23"/>
      <c r="B463" s="33"/>
      <c r="C463" s="30"/>
      <c r="D463" s="30"/>
      <c r="E463" s="10" t="s">
        <v>24</v>
      </c>
      <c r="F463" s="8"/>
      <c r="G463" s="12">
        <v>2481.96778335154</v>
      </c>
      <c r="H463" s="8"/>
    </row>
    <row r="464" spans="1:8" ht="25.5">
      <c r="A464" s="23"/>
      <c r="B464" s="33"/>
      <c r="C464" s="30"/>
      <c r="D464" s="30"/>
      <c r="E464" s="10" t="s">
        <v>25</v>
      </c>
      <c r="F464" s="8"/>
      <c r="G464" s="12">
        <v>0</v>
      </c>
      <c r="H464" s="8"/>
    </row>
    <row r="465" spans="1:8" ht="25.5">
      <c r="A465" s="23"/>
      <c r="B465" s="33"/>
      <c r="C465" s="30"/>
      <c r="D465" s="30"/>
      <c r="E465" s="10" t="s">
        <v>28</v>
      </c>
      <c r="F465" s="8"/>
      <c r="G465" s="12">
        <v>0</v>
      </c>
      <c r="H465" s="8"/>
    </row>
    <row r="466" spans="1:8" ht="25.5">
      <c r="A466" s="23"/>
      <c r="B466" s="33"/>
      <c r="C466" s="30"/>
      <c r="D466" s="30"/>
      <c r="E466" s="10" t="s">
        <v>29</v>
      </c>
      <c r="F466" s="8"/>
      <c r="G466" s="12">
        <v>216.67972711799158</v>
      </c>
      <c r="H466" s="8"/>
    </row>
    <row r="467" spans="1:8" ht="25.5">
      <c r="A467" s="23"/>
      <c r="B467" s="33"/>
      <c r="C467" s="30"/>
      <c r="D467" s="30"/>
      <c r="E467" s="10" t="s">
        <v>30</v>
      </c>
      <c r="F467" s="8"/>
      <c r="G467" s="12">
        <v>151.01920374890324</v>
      </c>
      <c r="H467" s="8"/>
    </row>
    <row r="468" spans="1:8" ht="12.75">
      <c r="A468" s="23"/>
      <c r="B468" s="33"/>
      <c r="C468" s="30"/>
      <c r="D468" s="30"/>
      <c r="E468" s="10" t="s">
        <v>51</v>
      </c>
      <c r="F468" s="8"/>
      <c r="G468" s="12">
        <v>0</v>
      </c>
      <c r="H468" s="8"/>
    </row>
    <row r="469" spans="1:8" ht="12.75">
      <c r="A469" s="23"/>
      <c r="B469" s="33"/>
      <c r="C469" s="30"/>
      <c r="D469" s="30"/>
      <c r="E469" s="10" t="s">
        <v>35</v>
      </c>
      <c r="F469" s="8"/>
      <c r="G469" s="12">
        <v>1021.021138389324</v>
      </c>
      <c r="H469" s="8"/>
    </row>
    <row r="470" spans="1:8" ht="12.75">
      <c r="A470" s="23"/>
      <c r="B470" s="33"/>
      <c r="C470" s="30"/>
      <c r="D470" s="30"/>
      <c r="E470" s="10" t="s">
        <v>52</v>
      </c>
      <c r="F470" s="8"/>
      <c r="G470" s="12">
        <v>0</v>
      </c>
      <c r="H470" s="8"/>
    </row>
    <row r="471" spans="1:8" ht="12.75">
      <c r="A471" s="26"/>
      <c r="B471" s="34"/>
      <c r="C471" s="31"/>
      <c r="D471" s="31"/>
      <c r="E471" s="10" t="s">
        <v>53</v>
      </c>
      <c r="F471" s="8"/>
      <c r="G471" s="12">
        <v>8283.075023010497</v>
      </c>
      <c r="H471" s="8"/>
    </row>
    <row r="472" spans="1:8" ht="51">
      <c r="A472" s="20">
        <v>20</v>
      </c>
      <c r="B472" s="32" t="s">
        <v>95</v>
      </c>
      <c r="C472" s="29" t="s">
        <v>76</v>
      </c>
      <c r="D472" s="29" t="s">
        <v>77</v>
      </c>
      <c r="E472" s="10" t="s">
        <v>13</v>
      </c>
      <c r="F472" s="8"/>
      <c r="G472" s="12">
        <v>6389.941433158174</v>
      </c>
      <c r="H472" s="8"/>
    </row>
    <row r="473" spans="1:8" ht="12.75">
      <c r="A473" s="23"/>
      <c r="B473" s="33"/>
      <c r="C473" s="30"/>
      <c r="D473" s="30"/>
      <c r="E473" s="10" t="s">
        <v>44</v>
      </c>
      <c r="F473" s="8"/>
      <c r="G473" s="12">
        <v>0</v>
      </c>
      <c r="H473" s="8"/>
    </row>
    <row r="474" spans="1:8" ht="25.5">
      <c r="A474" s="23"/>
      <c r="B474" s="33"/>
      <c r="C474" s="30"/>
      <c r="D474" s="30"/>
      <c r="E474" s="10" t="s">
        <v>45</v>
      </c>
      <c r="F474" s="8"/>
      <c r="G474" s="12">
        <v>0</v>
      </c>
      <c r="H474" s="8"/>
    </row>
    <row r="475" spans="1:8" ht="25.5">
      <c r="A475" s="23"/>
      <c r="B475" s="33"/>
      <c r="C475" s="30"/>
      <c r="D475" s="30"/>
      <c r="E475" s="10" t="s">
        <v>14</v>
      </c>
      <c r="F475" s="8"/>
      <c r="G475" s="12">
        <v>1694.8231758197307</v>
      </c>
      <c r="H475" s="8"/>
    </row>
    <row r="476" spans="1:8" ht="12.75">
      <c r="A476" s="23"/>
      <c r="B476" s="33"/>
      <c r="C476" s="30"/>
      <c r="D476" s="30"/>
      <c r="E476" s="10" t="s">
        <v>46</v>
      </c>
      <c r="F476" s="8"/>
      <c r="G476" s="12">
        <v>0</v>
      </c>
      <c r="H476" s="8"/>
    </row>
    <row r="477" spans="1:8" ht="12.75">
      <c r="A477" s="23"/>
      <c r="B477" s="33"/>
      <c r="C477" s="30"/>
      <c r="D477" s="30"/>
      <c r="E477" s="10" t="s">
        <v>15</v>
      </c>
      <c r="F477" s="8"/>
      <c r="G477" s="12">
        <v>0</v>
      </c>
      <c r="H477" s="8"/>
    </row>
    <row r="478" spans="1:8" ht="12.75">
      <c r="A478" s="23"/>
      <c r="B478" s="33"/>
      <c r="C478" s="30"/>
      <c r="D478" s="30"/>
      <c r="E478" s="10" t="s">
        <v>16</v>
      </c>
      <c r="F478" s="8"/>
      <c r="G478" s="12">
        <v>0</v>
      </c>
      <c r="H478" s="8"/>
    </row>
    <row r="479" spans="1:8" ht="12.75">
      <c r="A479" s="23"/>
      <c r="B479" s="33"/>
      <c r="C479" s="30"/>
      <c r="D479" s="30"/>
      <c r="E479" s="10" t="s">
        <v>47</v>
      </c>
      <c r="F479" s="8"/>
      <c r="G479" s="12">
        <v>0</v>
      </c>
      <c r="H479" s="8"/>
    </row>
    <row r="480" spans="1:8" ht="12.75">
      <c r="A480" s="23"/>
      <c r="B480" s="33"/>
      <c r="C480" s="30"/>
      <c r="D480" s="30"/>
      <c r="E480" s="10" t="s">
        <v>48</v>
      </c>
      <c r="F480" s="8"/>
      <c r="G480" s="12">
        <v>3446.903891363101</v>
      </c>
      <c r="H480" s="8"/>
    </row>
    <row r="481" spans="1:8" ht="12.75">
      <c r="A481" s="23"/>
      <c r="B481" s="33"/>
      <c r="C481" s="30"/>
      <c r="D481" s="30"/>
      <c r="E481" s="10" t="s">
        <v>18</v>
      </c>
      <c r="F481" s="8"/>
      <c r="G481" s="12">
        <v>0</v>
      </c>
      <c r="H481" s="8"/>
    </row>
    <row r="482" spans="1:8" ht="12.75">
      <c r="A482" s="23"/>
      <c r="B482" s="33"/>
      <c r="C482" s="30"/>
      <c r="D482" s="30"/>
      <c r="E482" s="10" t="s">
        <v>19</v>
      </c>
      <c r="F482" s="8"/>
      <c r="G482" s="12">
        <v>13770.438303535313</v>
      </c>
      <c r="H482" s="8"/>
    </row>
    <row r="483" spans="1:8" ht="12.75">
      <c r="A483" s="23"/>
      <c r="B483" s="33"/>
      <c r="C483" s="30"/>
      <c r="D483" s="30"/>
      <c r="E483" s="10" t="s">
        <v>20</v>
      </c>
      <c r="F483" s="8"/>
      <c r="G483" s="12">
        <v>3069.0041291870803</v>
      </c>
      <c r="H483" s="8"/>
    </row>
    <row r="484" spans="1:8" ht="12.75">
      <c r="A484" s="23"/>
      <c r="B484" s="33"/>
      <c r="C484" s="30"/>
      <c r="D484" s="30"/>
      <c r="E484" s="10" t="s">
        <v>22</v>
      </c>
      <c r="F484" s="8"/>
      <c r="G484" s="12">
        <v>4145.445875991504</v>
      </c>
      <c r="H484" s="8"/>
    </row>
    <row r="485" spans="1:8" ht="12.75">
      <c r="A485" s="23"/>
      <c r="B485" s="33"/>
      <c r="C485" s="30"/>
      <c r="D485" s="30"/>
      <c r="E485" s="10" t="s">
        <v>49</v>
      </c>
      <c r="F485" s="8"/>
      <c r="G485" s="12">
        <v>887.4918657164131</v>
      </c>
      <c r="H485" s="8"/>
    </row>
    <row r="486" spans="1:8" ht="12.75">
      <c r="A486" s="23"/>
      <c r="B486" s="33"/>
      <c r="C486" s="30"/>
      <c r="D486" s="30"/>
      <c r="E486" s="10" t="s">
        <v>50</v>
      </c>
      <c r="F486" s="8"/>
      <c r="G486" s="12">
        <v>143.1438493090989</v>
      </c>
      <c r="H486" s="8"/>
    </row>
    <row r="487" spans="1:8" ht="12.75">
      <c r="A487" s="23"/>
      <c r="B487" s="33"/>
      <c r="C487" s="30"/>
      <c r="D487" s="30"/>
      <c r="E487" s="10" t="s">
        <v>24</v>
      </c>
      <c r="F487" s="8"/>
      <c r="G487" s="12">
        <v>4328.6700031071505</v>
      </c>
      <c r="H487" s="8"/>
    </row>
    <row r="488" spans="1:8" ht="25.5">
      <c r="A488" s="23"/>
      <c r="B488" s="33"/>
      <c r="C488" s="30"/>
      <c r="D488" s="30"/>
      <c r="E488" s="10" t="s">
        <v>25</v>
      </c>
      <c r="F488" s="8"/>
      <c r="G488" s="12">
        <v>0</v>
      </c>
      <c r="H488" s="8"/>
    </row>
    <row r="489" spans="1:8" ht="25.5">
      <c r="A489" s="23"/>
      <c r="B489" s="33"/>
      <c r="C489" s="30"/>
      <c r="D489" s="30"/>
      <c r="E489" s="10" t="s">
        <v>28</v>
      </c>
      <c r="F489" s="8"/>
      <c r="G489" s="12">
        <v>0</v>
      </c>
      <c r="H489" s="8"/>
    </row>
    <row r="490" spans="1:8" ht="25.5">
      <c r="A490" s="23"/>
      <c r="B490" s="33"/>
      <c r="C490" s="30"/>
      <c r="D490" s="30"/>
      <c r="E490" s="10" t="s">
        <v>29</v>
      </c>
      <c r="F490" s="8"/>
      <c r="G490" s="12">
        <v>377.899762176021</v>
      </c>
      <c r="H490" s="8"/>
    </row>
    <row r="491" spans="1:8" ht="25.5">
      <c r="A491" s="23"/>
      <c r="B491" s="33"/>
      <c r="C491" s="30"/>
      <c r="D491" s="30"/>
      <c r="E491" s="10" t="s">
        <v>30</v>
      </c>
      <c r="F491" s="8"/>
      <c r="G491" s="12">
        <v>263.38468272874195</v>
      </c>
      <c r="H491" s="8"/>
    </row>
    <row r="492" spans="1:8" ht="12.75">
      <c r="A492" s="23"/>
      <c r="B492" s="33"/>
      <c r="C492" s="30"/>
      <c r="D492" s="30"/>
      <c r="E492" s="10" t="s">
        <v>51</v>
      </c>
      <c r="F492" s="8"/>
      <c r="G492" s="12">
        <v>0</v>
      </c>
      <c r="H492" s="8"/>
    </row>
    <row r="493" spans="1:8" ht="12.75">
      <c r="A493" s="23"/>
      <c r="B493" s="33"/>
      <c r="C493" s="30"/>
      <c r="D493" s="30"/>
      <c r="E493" s="10" t="s">
        <v>35</v>
      </c>
      <c r="F493" s="8"/>
      <c r="G493" s="12">
        <v>1780.70948540519</v>
      </c>
      <c r="H493" s="8"/>
    </row>
    <row r="494" spans="1:8" ht="12.75">
      <c r="A494" s="23"/>
      <c r="B494" s="33"/>
      <c r="C494" s="30"/>
      <c r="D494" s="30"/>
      <c r="E494" s="10" t="s">
        <v>52</v>
      </c>
      <c r="F494" s="8"/>
      <c r="G494" s="12">
        <v>0</v>
      </c>
      <c r="H494" s="8"/>
    </row>
    <row r="495" spans="1:8" ht="12.75">
      <c r="A495" s="26"/>
      <c r="B495" s="34"/>
      <c r="C495" s="31"/>
      <c r="D495" s="31"/>
      <c r="E495" s="10" t="s">
        <v>53</v>
      </c>
      <c r="F495" s="8"/>
      <c r="G495" s="12">
        <v>14446.077272274259</v>
      </c>
      <c r="H495" s="8"/>
    </row>
    <row r="496" spans="1:8" ht="51">
      <c r="A496" s="20">
        <v>21</v>
      </c>
      <c r="B496" s="32" t="s">
        <v>96</v>
      </c>
      <c r="C496" s="29" t="s">
        <v>74</v>
      </c>
      <c r="D496" s="29" t="s">
        <v>78</v>
      </c>
      <c r="E496" s="10" t="s">
        <v>13</v>
      </c>
      <c r="F496" s="8"/>
      <c r="G496" s="12">
        <v>3489.3878133286958</v>
      </c>
      <c r="H496" s="8"/>
    </row>
    <row r="497" spans="1:8" ht="12.75">
      <c r="A497" s="23"/>
      <c r="B497" s="24"/>
      <c r="C497" s="30"/>
      <c r="D497" s="30"/>
      <c r="E497" s="10" t="s">
        <v>44</v>
      </c>
      <c r="F497" s="8"/>
      <c r="G497" s="12">
        <v>0</v>
      </c>
      <c r="H497" s="8"/>
    </row>
    <row r="498" spans="1:8" ht="25.5">
      <c r="A498" s="23"/>
      <c r="B498" s="24"/>
      <c r="C498" s="30"/>
      <c r="D498" s="30"/>
      <c r="E498" s="10" t="s">
        <v>45</v>
      </c>
      <c r="F498" s="8"/>
      <c r="G498" s="12">
        <v>0</v>
      </c>
      <c r="H498" s="8"/>
    </row>
    <row r="499" spans="1:8" ht="25.5">
      <c r="A499" s="23"/>
      <c r="B499" s="24"/>
      <c r="C499" s="30"/>
      <c r="D499" s="30"/>
      <c r="E499" s="10" t="s">
        <v>14</v>
      </c>
      <c r="F499" s="8"/>
      <c r="G499" s="12">
        <v>925.5007103452455</v>
      </c>
      <c r="H499" s="8"/>
    </row>
    <row r="500" spans="1:8" ht="12.75">
      <c r="A500" s="23"/>
      <c r="B500" s="24"/>
      <c r="C500" s="30"/>
      <c r="D500" s="30"/>
      <c r="E500" s="10" t="s">
        <v>46</v>
      </c>
      <c r="F500" s="8"/>
      <c r="G500" s="12">
        <v>0</v>
      </c>
      <c r="H500" s="8"/>
    </row>
    <row r="501" spans="1:8" ht="12.75">
      <c r="A501" s="23"/>
      <c r="B501" s="24"/>
      <c r="C501" s="30"/>
      <c r="D501" s="30"/>
      <c r="E501" s="10" t="s">
        <v>15</v>
      </c>
      <c r="F501" s="8"/>
      <c r="G501" s="12">
        <v>0</v>
      </c>
      <c r="H501" s="8"/>
    </row>
    <row r="502" spans="1:8" ht="12.75">
      <c r="A502" s="23"/>
      <c r="B502" s="24"/>
      <c r="C502" s="30"/>
      <c r="D502" s="30"/>
      <c r="E502" s="10" t="s">
        <v>16</v>
      </c>
      <c r="F502" s="8"/>
      <c r="G502" s="12">
        <v>0</v>
      </c>
      <c r="H502" s="8"/>
    </row>
    <row r="503" spans="1:8" ht="12.75">
      <c r="A503" s="23"/>
      <c r="B503" s="24"/>
      <c r="C503" s="30"/>
      <c r="D503" s="30"/>
      <c r="E503" s="10" t="s">
        <v>47</v>
      </c>
      <c r="F503" s="8"/>
      <c r="G503" s="12">
        <v>0</v>
      </c>
      <c r="H503" s="8"/>
    </row>
    <row r="504" spans="1:8" ht="12.75">
      <c r="A504" s="23"/>
      <c r="B504" s="24"/>
      <c r="C504" s="30"/>
      <c r="D504" s="30"/>
      <c r="E504" s="10" t="s">
        <v>48</v>
      </c>
      <c r="F504" s="8"/>
      <c r="G504" s="12">
        <v>1882.268336580533</v>
      </c>
      <c r="H504" s="8"/>
    </row>
    <row r="505" spans="1:8" ht="12.75">
      <c r="A505" s="23"/>
      <c r="B505" s="24"/>
      <c r="C505" s="30"/>
      <c r="D505" s="30"/>
      <c r="E505" s="10" t="s">
        <v>18</v>
      </c>
      <c r="F505" s="8"/>
      <c r="G505" s="12">
        <v>0</v>
      </c>
      <c r="H505" s="8"/>
    </row>
    <row r="506" spans="1:8" ht="12.75">
      <c r="A506" s="23"/>
      <c r="B506" s="24"/>
      <c r="C506" s="30"/>
      <c r="D506" s="30"/>
      <c r="E506" s="10" t="s">
        <v>19</v>
      </c>
      <c r="F506" s="8"/>
      <c r="G506" s="12">
        <v>7519.693271555119</v>
      </c>
      <c r="H506" s="8"/>
    </row>
    <row r="507" spans="1:8" ht="12.75">
      <c r="A507" s="23"/>
      <c r="B507" s="24"/>
      <c r="C507" s="30"/>
      <c r="D507" s="30"/>
      <c r="E507" s="10" t="s">
        <v>20</v>
      </c>
      <c r="F507" s="8"/>
      <c r="G507" s="12">
        <v>1675.9066917062553</v>
      </c>
      <c r="H507" s="8"/>
    </row>
    <row r="508" spans="1:8" ht="12.75">
      <c r="A508" s="23"/>
      <c r="B508" s="24"/>
      <c r="C508" s="30"/>
      <c r="D508" s="30"/>
      <c r="E508" s="10" t="s">
        <v>22</v>
      </c>
      <c r="F508" s="8"/>
      <c r="G508" s="12">
        <v>2263.7247104390467</v>
      </c>
      <c r="H508" s="8"/>
    </row>
    <row r="509" spans="1:8" ht="12.75">
      <c r="A509" s="23"/>
      <c r="B509" s="24"/>
      <c r="C509" s="30"/>
      <c r="D509" s="30"/>
      <c r="E509" s="10" t="s">
        <v>49</v>
      </c>
      <c r="F509" s="8"/>
      <c r="G509" s="12">
        <v>484.6371962956522</v>
      </c>
      <c r="H509" s="8"/>
    </row>
    <row r="510" spans="1:8" ht="12.75">
      <c r="A510" s="23"/>
      <c r="B510" s="24"/>
      <c r="C510" s="30"/>
      <c r="D510" s="30"/>
      <c r="E510" s="10" t="s">
        <v>50</v>
      </c>
      <c r="F510" s="8"/>
      <c r="G510" s="12">
        <v>78.16728972510519</v>
      </c>
      <c r="H510" s="8"/>
    </row>
    <row r="511" spans="1:8" ht="12.75">
      <c r="A511" s="23"/>
      <c r="B511" s="24"/>
      <c r="C511" s="30"/>
      <c r="D511" s="30"/>
      <c r="E511" s="10" t="s">
        <v>24</v>
      </c>
      <c r="F511" s="8"/>
      <c r="G511" s="12">
        <v>2363.778841287181</v>
      </c>
      <c r="H511" s="8"/>
    </row>
    <row r="512" spans="1:8" ht="25.5">
      <c r="A512" s="23"/>
      <c r="B512" s="24"/>
      <c r="C512" s="30"/>
      <c r="D512" s="30"/>
      <c r="E512" s="10" t="s">
        <v>25</v>
      </c>
      <c r="F512" s="8"/>
      <c r="G512" s="12">
        <v>0</v>
      </c>
      <c r="H512" s="8"/>
    </row>
    <row r="513" spans="1:8" ht="25.5">
      <c r="A513" s="23"/>
      <c r="B513" s="24"/>
      <c r="C513" s="30"/>
      <c r="D513" s="30"/>
      <c r="E513" s="10" t="s">
        <v>28</v>
      </c>
      <c r="F513" s="8"/>
      <c r="G513" s="12">
        <v>0</v>
      </c>
      <c r="H513" s="8"/>
    </row>
    <row r="514" spans="1:8" ht="25.5">
      <c r="A514" s="23"/>
      <c r="B514" s="24"/>
      <c r="C514" s="30"/>
      <c r="D514" s="30"/>
      <c r="E514" s="10" t="s">
        <v>29</v>
      </c>
      <c r="F514" s="8"/>
      <c r="G514" s="12">
        <v>206.3616448742777</v>
      </c>
      <c r="H514" s="8"/>
    </row>
    <row r="515" spans="1:8" ht="25.5">
      <c r="A515" s="23"/>
      <c r="B515" s="24"/>
      <c r="C515" s="30"/>
      <c r="D515" s="30"/>
      <c r="E515" s="10" t="s">
        <v>30</v>
      </c>
      <c r="F515" s="8"/>
      <c r="G515" s="12">
        <v>143.82781309419354</v>
      </c>
      <c r="H515" s="8"/>
    </row>
    <row r="516" spans="1:8" ht="12.75">
      <c r="A516" s="23"/>
      <c r="B516" s="24"/>
      <c r="C516" s="30"/>
      <c r="D516" s="30"/>
      <c r="E516" s="10" t="s">
        <v>51</v>
      </c>
      <c r="F516" s="8"/>
      <c r="G516" s="12">
        <v>0</v>
      </c>
      <c r="H516" s="8"/>
    </row>
    <row r="517" spans="1:8" ht="12.75">
      <c r="A517" s="23"/>
      <c r="B517" s="24"/>
      <c r="C517" s="30"/>
      <c r="D517" s="30"/>
      <c r="E517" s="10" t="s">
        <v>35</v>
      </c>
      <c r="F517" s="8"/>
      <c r="G517" s="12">
        <v>972.4010841803085</v>
      </c>
      <c r="H517" s="8"/>
    </row>
    <row r="518" spans="1:8" ht="12.75">
      <c r="A518" s="23"/>
      <c r="B518" s="24"/>
      <c r="C518" s="30"/>
      <c r="D518" s="30"/>
      <c r="E518" s="10" t="s">
        <v>52</v>
      </c>
      <c r="F518" s="8"/>
      <c r="G518" s="12">
        <v>0</v>
      </c>
      <c r="H518" s="8"/>
    </row>
    <row r="519" spans="1:8" ht="12.75">
      <c r="A519" s="26"/>
      <c r="B519" s="27"/>
      <c r="C519" s="31"/>
      <c r="D519" s="31"/>
      <c r="E519" s="10" t="s">
        <v>53</v>
      </c>
      <c r="F519" s="8"/>
      <c r="G519" s="12">
        <v>7888.642879057616</v>
      </c>
      <c r="H519" s="8"/>
    </row>
  </sheetData>
  <sheetProtection/>
  <mergeCells count="85">
    <mergeCell ref="A496:A519"/>
    <mergeCell ref="B496:B519"/>
    <mergeCell ref="C496:C519"/>
    <mergeCell ref="D496:D519"/>
    <mergeCell ref="A448:A471"/>
    <mergeCell ref="B448:B471"/>
    <mergeCell ref="C448:C471"/>
    <mergeCell ref="D448:D471"/>
    <mergeCell ref="A472:A495"/>
    <mergeCell ref="B472:B495"/>
    <mergeCell ref="C472:C495"/>
    <mergeCell ref="D472:D495"/>
    <mergeCell ref="A400:A423"/>
    <mergeCell ref="B400:B423"/>
    <mergeCell ref="C400:C423"/>
    <mergeCell ref="D400:D423"/>
    <mergeCell ref="A424:A447"/>
    <mergeCell ref="B424:B447"/>
    <mergeCell ref="C424:C447"/>
    <mergeCell ref="D424:D447"/>
    <mergeCell ref="A352:A375"/>
    <mergeCell ref="B352:B375"/>
    <mergeCell ref="C352:C375"/>
    <mergeCell ref="D352:D375"/>
    <mergeCell ref="A376:A399"/>
    <mergeCell ref="B376:B399"/>
    <mergeCell ref="C376:C399"/>
    <mergeCell ref="D376:D399"/>
    <mergeCell ref="A304:A327"/>
    <mergeCell ref="B304:B327"/>
    <mergeCell ref="C304:C327"/>
    <mergeCell ref="D304:D327"/>
    <mergeCell ref="A328:A351"/>
    <mergeCell ref="B328:B351"/>
    <mergeCell ref="C328:C351"/>
    <mergeCell ref="D328:D351"/>
    <mergeCell ref="A256:A279"/>
    <mergeCell ref="B256:B279"/>
    <mergeCell ref="C256:C279"/>
    <mergeCell ref="D256:D279"/>
    <mergeCell ref="A280:A303"/>
    <mergeCell ref="B280:B303"/>
    <mergeCell ref="C280:C303"/>
    <mergeCell ref="D280:D303"/>
    <mergeCell ref="A208:A231"/>
    <mergeCell ref="B208:B231"/>
    <mergeCell ref="C208:C231"/>
    <mergeCell ref="D208:D231"/>
    <mergeCell ref="A232:A255"/>
    <mergeCell ref="B232:B255"/>
    <mergeCell ref="C232:C255"/>
    <mergeCell ref="D232:D255"/>
    <mergeCell ref="A160:A183"/>
    <mergeCell ref="B160:B183"/>
    <mergeCell ref="C160:C183"/>
    <mergeCell ref="D160:D183"/>
    <mergeCell ref="A184:A207"/>
    <mergeCell ref="B184:B207"/>
    <mergeCell ref="C184:C207"/>
    <mergeCell ref="D184:D207"/>
    <mergeCell ref="A112:A135"/>
    <mergeCell ref="B112:B135"/>
    <mergeCell ref="C112:C135"/>
    <mergeCell ref="D112:D135"/>
    <mergeCell ref="A136:A159"/>
    <mergeCell ref="B136:B159"/>
    <mergeCell ref="C136:C159"/>
    <mergeCell ref="D136:D159"/>
    <mergeCell ref="A64:A87"/>
    <mergeCell ref="B64:B87"/>
    <mergeCell ref="C64:C87"/>
    <mergeCell ref="D64:D87"/>
    <mergeCell ref="A88:A111"/>
    <mergeCell ref="B88:B111"/>
    <mergeCell ref="C88:C111"/>
    <mergeCell ref="D88:D111"/>
    <mergeCell ref="A6:H6"/>
    <mergeCell ref="A7:H7"/>
    <mergeCell ref="A8:H8"/>
    <mergeCell ref="A12:A39"/>
    <mergeCell ref="B12:B39"/>
    <mergeCell ref="A40:A63"/>
    <mergeCell ref="B40:B63"/>
    <mergeCell ref="C40:C63"/>
    <mergeCell ref="D40:D6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pto9</cp:lastModifiedBy>
  <cp:lastPrinted>2012-12-17T00:57:02Z</cp:lastPrinted>
  <dcterms:created xsi:type="dcterms:W3CDTF">2012-02-10T12:30:27Z</dcterms:created>
  <dcterms:modified xsi:type="dcterms:W3CDTF">2013-04-30T05:22:35Z</dcterms:modified>
  <cp:category/>
  <cp:version/>
  <cp:contentType/>
  <cp:contentStatus/>
</cp:coreProperties>
</file>