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2022\Июнь\"/>
    </mc:Choice>
  </mc:AlternateContent>
  <bookViews>
    <workbookView xWindow="0" yWindow="0" windowWidth="28800" windowHeight="117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F20" i="1"/>
  <c r="E20" i="1"/>
  <c r="N18" i="1"/>
  <c r="M18" i="1"/>
  <c r="F18" i="1"/>
  <c r="E18" i="1"/>
  <c r="N16" i="1"/>
  <c r="M16" i="1"/>
  <c r="F16" i="1"/>
  <c r="E16" i="1"/>
  <c r="N17" i="1"/>
  <c r="M17" i="1"/>
  <c r="F17" i="1"/>
  <c r="E17" i="1"/>
  <c r="N15" i="1"/>
  <c r="M15" i="1"/>
  <c r="F15" i="1"/>
  <c r="E15" i="1"/>
  <c r="M30" i="2" l="1"/>
  <c r="F30" i="1" l="1"/>
  <c r="E30" i="1" l="1"/>
  <c r="M31" i="1" l="1"/>
  <c r="M30" i="1" s="1"/>
  <c r="M31" i="2" l="1"/>
  <c r="M31" i="3" l="1"/>
  <c r="N31" i="3"/>
  <c r="N31" i="2" l="1"/>
  <c r="N30" i="2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<sst xmlns="http://schemas.openxmlformats.org/spreadsheetml/2006/main" count="163" uniqueCount="41">
  <si>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</si>
  <si>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</si>
  <si>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</si>
  <si>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</si>
  <si>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</si>
  <si>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</si>
  <si>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</si>
  <si>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</si>
  <si>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</si>
  <si>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</si>
  <si>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</si>
  <si>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</si>
  <si>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</si>
  <si>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</si>
  <si>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</si>
  <si>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</si>
  <si>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</si>
  <si>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</si>
  <si>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</si>
  <si>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</si>
  <si>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</si>
  <si>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</si>
  <si>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</si>
  <si>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</si>
  <si>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</si>
  <si>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</si>
  <si>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</si>
  <si>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</si>
  <si>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</si>
  <si>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</si>
  <si>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</si>
  <si>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</si>
  <si>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</si>
  <si>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</si>
  <si>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</si>
  <si>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</si>
  <si>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</si>
  <si>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</si>
  <si>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</si>
  <si>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</si>
  <si>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июнь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</si>
</sst>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A6" sqref="A6:P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25">
      <c r="A8" s="31" t="s">
        <v>40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42.75" customHeight="1" x14ac:dyDescent="0.2">
      <c r="A10" s="36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33" customHeight="1" x14ac:dyDescent="0.2">
      <c r="A11" s="36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32.25" customHeight="1" x14ac:dyDescent="0.2">
      <c r="A12" s="36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78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9.5" customHeight="1" x14ac:dyDescent="0.2">
      <c r="A14" s="36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35" t="s">
        <v>14</v>
      </c>
      <c r="C15" s="32" t="s">
        <v>15</v>
      </c>
      <c r="D15" s="23" t="s">
        <v>16</v>
      </c>
      <c r="E15" s="15">
        <f>12+14</f>
        <v>26</v>
      </c>
      <c r="F15" s="15">
        <f>62+68</f>
        <v>130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4+7</f>
        <v>11</v>
      </c>
      <c r="N15" s="15">
        <f>20+33</f>
        <v>53</v>
      </c>
      <c r="O15" s="15">
        <v>0</v>
      </c>
      <c r="P15" s="15">
        <v>0</v>
      </c>
    </row>
    <row r="16" spans="1:16" ht="24" x14ac:dyDescent="0.25">
      <c r="A16" s="22">
        <v>2</v>
      </c>
      <c r="B16" s="35"/>
      <c r="C16" s="32"/>
      <c r="D16" s="23" t="s">
        <v>17</v>
      </c>
      <c r="E16" s="15">
        <f>63+45</f>
        <v>108</v>
      </c>
      <c r="F16" s="15">
        <f>538.58+193.91</f>
        <v>732.49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29+23</f>
        <v>52</v>
      </c>
      <c r="N16" s="15">
        <f>238.4+101.56</f>
        <v>339.96000000000004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35"/>
      <c r="C17" s="32" t="s">
        <v>18</v>
      </c>
      <c r="D17" s="23" t="s">
        <v>16</v>
      </c>
      <c r="E17" s="15">
        <f>1+3</f>
        <v>4</v>
      </c>
      <c r="F17" s="15">
        <f>7.2+36</f>
        <v>43.2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>1+2</f>
        <v>3</v>
      </c>
      <c r="N17" s="15">
        <f>7.2+21</f>
        <v>28.2</v>
      </c>
      <c r="O17" s="15">
        <v>0</v>
      </c>
      <c r="P17" s="22">
        <v>0</v>
      </c>
    </row>
    <row r="18" spans="1:16" ht="24" x14ac:dyDescent="0.25">
      <c r="A18" s="24">
        <v>4</v>
      </c>
      <c r="B18" s="35"/>
      <c r="C18" s="32"/>
      <c r="D18" s="23" t="s">
        <v>17</v>
      </c>
      <c r="E18" s="15">
        <f>8+5</f>
        <v>13</v>
      </c>
      <c r="F18" s="15">
        <f>170.14+54</f>
        <v>224.14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>1+4</f>
        <v>5</v>
      </c>
      <c r="N18" s="15">
        <f>11.3+30</f>
        <v>41.3</v>
      </c>
      <c r="O18" s="15">
        <v>0</v>
      </c>
      <c r="P18" s="22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15">
        <f>4+3</f>
        <v>7</v>
      </c>
      <c r="F20" s="15">
        <f>564+77.5</f>
        <v>641.5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f>1+2</f>
        <v>3</v>
      </c>
      <c r="N20" s="15">
        <v>66</v>
      </c>
      <c r="O20" s="15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1</v>
      </c>
      <c r="F21" s="15">
        <v>40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32"/>
      <c r="C29" s="26" t="s">
        <v>27</v>
      </c>
      <c r="D29" s="27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6" t="s">
        <v>29</v>
      </c>
      <c r="D30" s="27"/>
      <c r="E30" s="12">
        <f>E31-E15-E17-E19-E20-E29-E16-E18-E22-E21-E23</f>
        <v>53</v>
      </c>
      <c r="F30" s="22">
        <f>F31-F15-F17-F19-F20-F29-F16-F18-F22-F21-F23</f>
        <v>1196.58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138</v>
      </c>
      <c r="N30" s="22">
        <f>N31-N15-N17-N19-N20-N29-N16-N18-N22-N21-N23</f>
        <v>2479.4499999999998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28" t="s">
        <v>30</v>
      </c>
      <c r="C31" s="29"/>
      <c r="D31" s="30"/>
      <c r="E31" s="9">
        <v>212</v>
      </c>
      <c r="F31" s="10">
        <v>3007.91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212</v>
      </c>
      <c r="N31" s="13">
        <f>F31</f>
        <v>3007.91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A8" sqref="A8:P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июнь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1</v>
      </c>
      <c r="F19" s="3">
        <v>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2</v>
      </c>
      <c r="F20" s="3">
        <v>1755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32"/>
      <c r="C24" s="32" t="s">
        <v>22</v>
      </c>
      <c r="D24" s="3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32" t="s">
        <v>23</v>
      </c>
      <c r="D25" s="3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32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32" t="s">
        <v>25</v>
      </c>
      <c r="D27" s="3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32" t="s">
        <v>26</v>
      </c>
      <c r="D28" s="3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32"/>
      <c r="C29" s="32" t="s">
        <v>27</v>
      </c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32" t="s">
        <v>29</v>
      </c>
      <c r="D30" s="32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f>M31-M20-M16</f>
        <v>3</v>
      </c>
      <c r="N30" s="19">
        <f>N31-N20-N16</f>
        <v>1760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3</v>
      </c>
      <c r="F31" s="16">
        <v>1760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16">
        <f>F31</f>
        <v>1760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июнь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1</v>
      </c>
      <c r="F18" s="3">
        <v>3.5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32"/>
      <c r="C29" s="26" t="s">
        <v>27</v>
      </c>
      <c r="D29" s="2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6" t="s">
        <v>29</v>
      </c>
      <c r="D30" s="27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3.5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28" t="s">
        <v>30</v>
      </c>
      <c r="C31" s="29"/>
      <c r="D31" s="30"/>
      <c r="E31" s="9">
        <v>1</v>
      </c>
      <c r="F31" s="9">
        <v>3.5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3.5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2022-07-08T06:50:10Z</dcterms:modified>
</cp:coreProperties>
</file>