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2" l="1"/>
  <c r="N28" i="2"/>
  <c r="N29" i="2"/>
  <c r="T34" i="1"/>
  <c r="T33" i="1"/>
  <c r="T32" i="1"/>
  <c r="T31" i="1"/>
  <c r="T30" i="1"/>
  <c r="T29" i="1"/>
  <c r="T28" i="1"/>
  <c r="T27" i="1"/>
  <c r="T17" i="1"/>
  <c r="T18" i="1"/>
  <c r="T19" i="1"/>
  <c r="T20" i="1"/>
  <c r="T21" i="1"/>
  <c r="T22" i="1"/>
  <c r="T23" i="1"/>
  <c r="T24" i="1"/>
  <c r="T25" i="1"/>
  <c r="T26" i="1"/>
  <c r="T16" i="1"/>
  <c r="N33" i="1"/>
  <c r="N33" i="2"/>
  <c r="I29" i="1"/>
  <c r="I29" i="2"/>
  <c r="I28" i="2"/>
  <c r="I28" i="1"/>
  <c r="N32" i="1"/>
  <c r="N32" i="2"/>
  <c r="N31" i="2"/>
  <c r="N31" i="1"/>
  <c r="I27" i="2"/>
  <c r="I27" i="1"/>
  <c r="N23" i="1"/>
  <c r="N23" i="2"/>
  <c r="N20" i="1"/>
  <c r="N20" i="2"/>
  <c r="N21" i="2"/>
  <c r="N21" i="1"/>
  <c r="N30" i="2"/>
  <c r="N30" i="1"/>
  <c r="I17" i="2"/>
  <c r="I17" i="1"/>
  <c r="N34" i="1"/>
  <c r="N34" i="2"/>
  <c r="I19" i="1"/>
  <c r="I19" i="2"/>
  <c r="I18" i="1"/>
  <c r="I18" i="2"/>
  <c r="N22" i="2"/>
  <c r="N22" i="1"/>
  <c r="N26" i="2"/>
  <c r="N26" i="1"/>
  <c r="N25" i="2"/>
  <c r="N25" i="1"/>
  <c r="N24" i="1"/>
  <c r="N24" i="2"/>
  <c r="I16" i="2"/>
  <c r="I16" i="1"/>
</calcChain>
</file>

<file path=xl/sharedStrings.xml><?xml version="1.0" encoding="utf-8"?>
<sst xmlns="http://schemas.openxmlformats.org/spreadsheetml/2006/main" count="120" uniqueCount="101">
  <si>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</si>
  <si>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</si>
  <si>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</si>
  <si>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</si>
  <si>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</si>
  <si>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</si>
  <si>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</si>
  <si>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</si>
  <si>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</si>
  <si>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</si>
  <si>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</si>
  <si>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</si>
  <si>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</si>
  <si>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</si>
  <si>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</si>
  <si>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</si>
  <si>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</si>
  <si>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</si>
  <si>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</si>
  <si>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</si>
  <si>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</si>
  <si>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</si>
  <si>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</si>
  <si>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</si>
  <si>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</si>
  <si>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</si>
  <si>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</si>
  <si>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</si>
  <si>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</si>
  <si>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</si>
  <si>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</si>
  <si>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</si>
  <si>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</si>
  <si>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</si>
  <si>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</si>
  <si>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</si>
  <si>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</si>
  <si>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</si>
  <si>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</si>
  <si>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</si>
  <si>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</si>
  <si>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</si>
  <si>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</si>
  <si>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ООО Сельгазстрой</t>
  </si>
  <si>
    <t>Поставка автошин для грузовых автомобилей и тракторной техники для нужд УГРС АО "Сахатранснефтегаз" на 2019 год</t>
  </si>
  <si>
    <t>Отбор подрядчика на выполнение строительно-монтажных работ по объектам технологического присоединения:
1. Сеть газораспределения к котельной "Центральная" (ГУП ЖКХ РС(Я) по адресу: РС(Я) Горный улус, с. Асыма, ул.ю Чээмпи, д.2а
2. Газопровоод-ввод к ИЖС (Леонтьев И.Н.) по адресу: РС(Я), Горный улус, с. Асыма, ул. Центральная, д.53</t>
  </si>
  <si>
    <t>Отбор подрядчика на выполнение строительно-монтажных работ по объектам технологического присоединения:
1. Газопровод-ввод высокого давления (Казарян П.С.) по адресу: РС(Я), Якутск, Авиаторов, д. 2</t>
  </si>
  <si>
    <t>Отбор подрядчика на выполнение работ по проведению экспертизы промышленной безопасности проектной документации по объекту: «Уличный газопровод П.Алексеева (от Орджоникидзе до ул.Горького) литера I, инв. № 00006373»</t>
  </si>
  <si>
    <t>Восстановление тротуара по объекту «Сеть газораспределения к ж/комплексу (ГУП Комитет по драгоценным металлам и драгоценным камням РС(Я) (бывш. ООО Защита) по адресу: РС(Я), г. Якутск, 33 квартал»</t>
  </si>
  <si>
    <t>Выполнение работ по объекту: «Нежилые помещения 1-го этажа. г. Якутск, ул. Губина, д.5, корп. 2 (помещ 3) 403,5 м". инв. № 00-018403»</t>
  </si>
  <si>
    <t>Проведение периодического медицинского осмотра работников Ленского ЭГУ УГРС АО «Сахатранснефтегаз», занятых на работах с вредными и/или опасными условиями труда</t>
  </si>
  <si>
    <t>Проведение периодического медицинского осмотра работников Вилюйского ЭГУ УГРС АО «Сахатранснефтегаз», занятых на работах с вредными и/или опасными условиями труда</t>
  </si>
  <si>
    <t>Аттестация сварщиков и специалистов сварочного производства по полиэтилену</t>
  </si>
  <si>
    <t>Поставка ПТН для нужд УГРС АО «Сахатранснефтегаз»</t>
  </si>
  <si>
    <t>Поставка средств защиты информации.</t>
  </si>
  <si>
    <t>ООО РОСЭКСИМ-М</t>
  </si>
  <si>
    <t>ООО Вентгаз</t>
  </si>
  <si>
    <t>ООО Центр экспертизы промышленной безопасности</t>
  </si>
  <si>
    <t>ООО ТПК Три долины</t>
  </si>
  <si>
    <t xml:space="preserve">ИП Мардонов Дониёл Хоркашович </t>
  </si>
  <si>
    <t>ГБУ Ленская ЦРБ</t>
  </si>
  <si>
    <t>ГБУ Вилюйская ЦРБ</t>
  </si>
  <si>
    <t>ООО Якутский Центр Сварки</t>
  </si>
  <si>
    <t>ГУП ДИРЕКЦИЯ СТРОЙСЕЛЬГАЗИФИКАЦИЯ</t>
  </si>
  <si>
    <t>ООО ЦЗИ Север</t>
  </si>
  <si>
    <t>310/19-мтс</t>
  </si>
  <si>
    <t>519/19-хоз</t>
  </si>
  <si>
    <t>518/19-хоз</t>
  </si>
  <si>
    <t>546/19-хоз</t>
  </si>
  <si>
    <t>525/19-хоз</t>
  </si>
  <si>
    <t>155/19-кс</t>
  </si>
  <si>
    <t>547/19-хоз</t>
  </si>
  <si>
    <t>548/19-хоз</t>
  </si>
  <si>
    <t>542/19-хоз</t>
  </si>
  <si>
    <t>313/19-мтс</t>
  </si>
  <si>
    <t>558/19-хоз</t>
  </si>
  <si>
    <t>Размещение информации в Государственной информационной системе жилищно-коммунального хозяйства (ГИС ЖКХ)</t>
  </si>
  <si>
    <t>ИП Юртайкин Евгений Анатольевич</t>
  </si>
  <si>
    <t>526/19-хоз</t>
  </si>
  <si>
    <t>Поставка и комплексное обслуживание справочных систем для АО "Сахатранснефтегаз"</t>
  </si>
  <si>
    <t>ООО Эксперт-Мгн</t>
  </si>
  <si>
    <t>531/19-хоз</t>
  </si>
  <si>
    <t>Выполнение комплекса кадастровых работ по объекту: «Газопровод-отвод к с. Кобяй Кобяйского улуса РС(Я). 2 нитка»</t>
  </si>
  <si>
    <t>ООО ГЕОСТРОЙИЗЫСКАНИЕ</t>
  </si>
  <si>
    <t>51/19-им</t>
  </si>
  <si>
    <t>Услуги по размещению пресс-релизов на сайте news.ykt.ru и объявления на сайте doska.ykt.ru</t>
  </si>
  <si>
    <t>ИП Иванов Владимир Анатолиевич</t>
  </si>
  <si>
    <t>530/19-хоз</t>
  </si>
  <si>
    <t>Оказание услуг по разработке проектов освоения лесов с сопровождением в прохождении проекта государственной экспертизы в Министерстве экологии, природопользования и лесного хозяйства РС (Я)</t>
  </si>
  <si>
    <t>ООО Туймада-Трейд</t>
  </si>
  <si>
    <t>549/19-хоз</t>
  </si>
  <si>
    <t>Поверка и техническое обслуживание многокомпонентного газоанализатора «Монолит Газ ЕхТ»</t>
  </si>
  <si>
    <t>ООО Промэкоприбор</t>
  </si>
  <si>
    <t>544/19-хоз</t>
  </si>
  <si>
    <t>Изготовление альбома-буклета «ТЕПЛО В ЯКУТИИ ОЗНАЧАЕТ ЖИЗНЬ»</t>
  </si>
  <si>
    <t>ИП Тимофеева Марина Ильинична</t>
  </si>
  <si>
    <t>545/19-хоз</t>
  </si>
  <si>
    <t>Оказание услуг по предоставлению выделенного канала связи АО «Сахатранснефтегаз»</t>
  </si>
  <si>
    <t>ПАО Ростелеком</t>
  </si>
  <si>
    <t>563/19-хоз</t>
  </si>
  <si>
    <t>по газораспределительным сетям за 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</si>
</sst>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165" fontId="8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23"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tabSelected="1" zoomScale="55" zoomScaleNormal="55" workbookViewId="0">
      <pane ySplit="14" topLeftCell="A15" activePane="bottomLeft" state="frozen"/>
      <selection pane="bottomLeft" activeCell="P5" sqref="P5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4.85546875" style="8" customWidth="1"/>
    <col min="21" max="21" width="20.28515625" style="7" customWidth="1"/>
    <col min="22" max="22" width="14.85546875" style="7" customWidth="1"/>
    <col min="23" max="23" width="9.140625" style="18"/>
    <col min="24" max="26" width="9.140625" style="4"/>
    <col min="27" max="27" width="10.5703125" style="4" bestFit="1" customWidth="1"/>
    <col min="28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38" t="s">
        <v>30</v>
      </c>
      <c r="V1" s="38"/>
    </row>
    <row r="2" spans="1:23" ht="33.75" customHeight="1" x14ac:dyDescent="0.25">
      <c r="A2" s="1"/>
      <c r="B2" s="14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38" t="s">
        <v>31</v>
      </c>
      <c r="U2" s="38"/>
      <c r="V2" s="38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39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3" x14ac:dyDescent="0.25">
      <c r="A7" s="1"/>
      <c r="B7" s="2"/>
      <c r="C7" s="12"/>
      <c r="D7" s="12"/>
      <c r="E7" s="12"/>
      <c r="F7" s="40" t="s">
        <v>100</v>
      </c>
      <c r="G7" s="40"/>
      <c r="H7" s="40"/>
      <c r="I7" s="40"/>
      <c r="J7" s="40"/>
      <c r="K7" s="40"/>
      <c r="L7" s="40"/>
      <c r="M7" s="41" t="s">
        <v>36</v>
      </c>
      <c r="N7" s="41"/>
      <c r="O7" s="41"/>
      <c r="P7" s="41"/>
      <c r="Q7" s="41"/>
      <c r="R7" s="41"/>
      <c r="S7" s="41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42" t="s">
        <v>34</v>
      </c>
      <c r="N8" s="42"/>
      <c r="O8" s="42"/>
      <c r="P8" s="42"/>
      <c r="Q8" s="42"/>
      <c r="R8" s="42"/>
      <c r="S8" s="42"/>
      <c r="T8" s="3"/>
      <c r="U8" s="2"/>
      <c r="V8" s="2"/>
    </row>
    <row r="10" spans="1:23" s="7" customFormat="1" x14ac:dyDescent="0.25">
      <c r="A10" s="49" t="s">
        <v>0</v>
      </c>
      <c r="B10" s="43" t="s">
        <v>1</v>
      </c>
      <c r="C10" s="56" t="s">
        <v>2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43" t="s">
        <v>23</v>
      </c>
      <c r="Q10" s="46" t="s">
        <v>27</v>
      </c>
      <c r="R10" s="43" t="s">
        <v>24</v>
      </c>
      <c r="S10" s="43" t="s">
        <v>25</v>
      </c>
      <c r="T10" s="46" t="s">
        <v>26</v>
      </c>
      <c r="U10" s="43" t="s">
        <v>28</v>
      </c>
      <c r="V10" s="43" t="s">
        <v>29</v>
      </c>
      <c r="W10" s="18"/>
    </row>
    <row r="11" spans="1:23" s="7" customFormat="1" x14ac:dyDescent="0.25">
      <c r="A11" s="50"/>
      <c r="B11" s="44"/>
      <c r="C11" s="56" t="s">
        <v>3</v>
      </c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52" t="s">
        <v>6</v>
      </c>
      <c r="O11" s="53"/>
      <c r="P11" s="44"/>
      <c r="Q11" s="47"/>
      <c r="R11" s="44"/>
      <c r="S11" s="44"/>
      <c r="T11" s="47"/>
      <c r="U11" s="44"/>
      <c r="V11" s="44"/>
      <c r="W11" s="18"/>
    </row>
    <row r="12" spans="1:23" s="7" customFormat="1" x14ac:dyDescent="0.25">
      <c r="A12" s="50"/>
      <c r="B12" s="44"/>
      <c r="C12" s="56" t="s">
        <v>4</v>
      </c>
      <c r="D12" s="57"/>
      <c r="E12" s="57"/>
      <c r="F12" s="57"/>
      <c r="G12" s="57"/>
      <c r="H12" s="57"/>
      <c r="I12" s="57"/>
      <c r="J12" s="57"/>
      <c r="K12" s="57"/>
      <c r="L12" s="58"/>
      <c r="M12" s="49" t="s">
        <v>5</v>
      </c>
      <c r="N12" s="54"/>
      <c r="O12" s="55"/>
      <c r="P12" s="44"/>
      <c r="Q12" s="47"/>
      <c r="R12" s="44"/>
      <c r="S12" s="44"/>
      <c r="T12" s="47"/>
      <c r="U12" s="44"/>
      <c r="V12" s="44"/>
      <c r="W12" s="18"/>
    </row>
    <row r="13" spans="1:23" s="7" customFormat="1" x14ac:dyDescent="0.25">
      <c r="A13" s="50"/>
      <c r="B13" s="44"/>
      <c r="C13" s="56" t="s">
        <v>9</v>
      </c>
      <c r="D13" s="57"/>
      <c r="E13" s="58"/>
      <c r="F13" s="56" t="s">
        <v>10</v>
      </c>
      <c r="G13" s="57"/>
      <c r="H13" s="58"/>
      <c r="I13" s="56" t="s">
        <v>11</v>
      </c>
      <c r="J13" s="58"/>
      <c r="K13" s="56" t="s">
        <v>12</v>
      </c>
      <c r="L13" s="58"/>
      <c r="M13" s="50"/>
      <c r="N13" s="49" t="s">
        <v>7</v>
      </c>
      <c r="O13" s="49" t="s">
        <v>8</v>
      </c>
      <c r="P13" s="44"/>
      <c r="Q13" s="47"/>
      <c r="R13" s="44"/>
      <c r="S13" s="44"/>
      <c r="T13" s="47"/>
      <c r="U13" s="44"/>
      <c r="V13" s="44"/>
      <c r="W13" s="18"/>
    </row>
    <row r="14" spans="1:23" s="7" customFormat="1" ht="60" x14ac:dyDescent="0.25">
      <c r="A14" s="51"/>
      <c r="B14" s="45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51"/>
      <c r="N14" s="51"/>
      <c r="O14" s="51"/>
      <c r="P14" s="45"/>
      <c r="Q14" s="48"/>
      <c r="R14" s="45"/>
      <c r="S14" s="45"/>
      <c r="T14" s="48"/>
      <c r="U14" s="45"/>
      <c r="V14" s="45"/>
      <c r="W14" s="18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8"/>
    </row>
    <row r="16" spans="1:23" s="7" customFormat="1" ht="30" x14ac:dyDescent="0.25">
      <c r="A16" s="13">
        <v>1</v>
      </c>
      <c r="B16" s="31">
        <v>43780</v>
      </c>
      <c r="C16" s="20"/>
      <c r="D16" s="20"/>
      <c r="E16" s="20"/>
      <c r="F16" s="20"/>
      <c r="G16" s="20"/>
      <c r="H16" s="20"/>
      <c r="I16" s="20">
        <f ca="1">HYPERLINK(Лист1!$B$2&amp;Лист1!I16,Лист1!I16)</f>
        <v>31908310923</v>
      </c>
      <c r="J16" s="20"/>
      <c r="K16" s="20"/>
      <c r="L16" s="20"/>
      <c r="M16" s="20"/>
      <c r="N16" s="20"/>
      <c r="O16" s="20"/>
      <c r="P16" s="32" t="s">
        <v>44</v>
      </c>
      <c r="Q16" s="28">
        <v>1084.0999999999999</v>
      </c>
      <c r="R16" s="9" t="s">
        <v>35</v>
      </c>
      <c r="S16" s="9">
        <v>1</v>
      </c>
      <c r="T16" s="28">
        <f>S16*Q16</f>
        <v>1084.0999999999999</v>
      </c>
      <c r="U16" s="33" t="s">
        <v>55</v>
      </c>
      <c r="V16" s="33" t="s">
        <v>65</v>
      </c>
      <c r="W16" s="18"/>
    </row>
    <row r="17" spans="1:23" s="7" customFormat="1" ht="72" x14ac:dyDescent="0.25">
      <c r="A17" s="13">
        <v>2</v>
      </c>
      <c r="B17" s="31">
        <v>43774</v>
      </c>
      <c r="C17" s="20"/>
      <c r="D17" s="20"/>
      <c r="E17" s="20"/>
      <c r="F17" s="20"/>
      <c r="G17" s="20"/>
      <c r="H17" s="20"/>
      <c r="I17" s="20">
        <f ca="1">HYPERLINK(Лист1!$B$2&amp;Лист1!I17,Лист1!I17)</f>
        <v>31908386431</v>
      </c>
      <c r="J17" s="20"/>
      <c r="K17" s="20"/>
      <c r="L17" s="20"/>
      <c r="M17" s="20"/>
      <c r="N17" s="20"/>
      <c r="O17" s="20"/>
      <c r="P17" s="32" t="s">
        <v>45</v>
      </c>
      <c r="Q17" s="28">
        <v>367.94</v>
      </c>
      <c r="R17" s="9" t="s">
        <v>35</v>
      </c>
      <c r="S17" s="9">
        <v>1</v>
      </c>
      <c r="T17" s="28">
        <f t="shared" ref="T17:T34" si="0">S17*Q17</f>
        <v>367.94</v>
      </c>
      <c r="U17" s="33" t="s">
        <v>56</v>
      </c>
      <c r="V17" s="33" t="s">
        <v>66</v>
      </c>
      <c r="W17" s="18"/>
    </row>
    <row r="18" spans="1:23" s="7" customFormat="1" ht="36" x14ac:dyDescent="0.25">
      <c r="A18" s="13">
        <v>3</v>
      </c>
      <c r="B18" s="31">
        <v>43774</v>
      </c>
      <c r="C18" s="20"/>
      <c r="D18" s="20"/>
      <c r="E18" s="20"/>
      <c r="F18" s="20"/>
      <c r="G18" s="20"/>
      <c r="H18" s="20"/>
      <c r="I18" s="20">
        <f ca="1">HYPERLINK(Лист1!$B$2&amp;Лист1!I18,Лист1!I18)</f>
        <v>31908386669</v>
      </c>
      <c r="J18" s="20"/>
      <c r="K18" s="20"/>
      <c r="L18" s="20"/>
      <c r="M18" s="20"/>
      <c r="N18" s="20"/>
      <c r="O18" s="20"/>
      <c r="P18" s="32" t="s">
        <v>46</v>
      </c>
      <c r="Q18" s="28">
        <v>883.75</v>
      </c>
      <c r="R18" s="9" t="s">
        <v>35</v>
      </c>
      <c r="S18" s="9">
        <v>1</v>
      </c>
      <c r="T18" s="28">
        <f t="shared" si="0"/>
        <v>883.75</v>
      </c>
      <c r="U18" s="33" t="s">
        <v>43</v>
      </c>
      <c r="V18" s="33" t="s">
        <v>67</v>
      </c>
      <c r="W18" s="18"/>
    </row>
    <row r="19" spans="1:23" s="7" customFormat="1" ht="36" x14ac:dyDescent="0.25">
      <c r="A19" s="13">
        <v>4</v>
      </c>
      <c r="B19" s="31">
        <v>43787</v>
      </c>
      <c r="C19" s="20"/>
      <c r="D19" s="20"/>
      <c r="E19" s="20"/>
      <c r="F19" s="20"/>
      <c r="G19" s="20"/>
      <c r="H19" s="20"/>
      <c r="I19" s="20">
        <f ca="1">HYPERLINK(Лист1!$B$2&amp;Лист1!I19,Лист1!I19)</f>
        <v>31908440210</v>
      </c>
      <c r="J19" s="20"/>
      <c r="K19" s="20"/>
      <c r="L19" s="20"/>
      <c r="M19" s="20"/>
      <c r="N19" s="20"/>
      <c r="O19" s="20"/>
      <c r="P19" s="32" t="s">
        <v>47</v>
      </c>
      <c r="Q19" s="28">
        <v>24.5</v>
      </c>
      <c r="R19" s="9" t="s">
        <v>35</v>
      </c>
      <c r="S19" s="9">
        <v>1</v>
      </c>
      <c r="T19" s="28">
        <f t="shared" si="0"/>
        <v>24.5</v>
      </c>
      <c r="U19" s="33" t="s">
        <v>57</v>
      </c>
      <c r="V19" s="33" t="s">
        <v>68</v>
      </c>
      <c r="W19" s="18"/>
    </row>
    <row r="20" spans="1:23" s="7" customFormat="1" ht="36" x14ac:dyDescent="0.25">
      <c r="A20" s="13">
        <v>5</v>
      </c>
      <c r="B20" s="31">
        <v>43775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>
        <f ca="1">HYPERLINK(Лист1!$B$2&amp;Лист1!N20,Лист1!N20)</f>
        <v>31908464782</v>
      </c>
      <c r="O20" s="20"/>
      <c r="P20" s="32" t="s">
        <v>48</v>
      </c>
      <c r="Q20" s="28">
        <v>360.5</v>
      </c>
      <c r="R20" s="9" t="s">
        <v>35</v>
      </c>
      <c r="S20" s="9">
        <v>1</v>
      </c>
      <c r="T20" s="28">
        <f t="shared" si="0"/>
        <v>360.5</v>
      </c>
      <c r="U20" s="33" t="s">
        <v>58</v>
      </c>
      <c r="V20" s="33" t="s">
        <v>69</v>
      </c>
      <c r="W20" s="18"/>
    </row>
    <row r="21" spans="1:23" s="7" customFormat="1" ht="30" x14ac:dyDescent="0.25">
      <c r="A21" s="13">
        <v>6</v>
      </c>
      <c r="B21" s="31">
        <v>43781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>
        <f ca="1">HYPERLINK(Лист1!$B$2&amp;Лист1!N21,Лист1!N21)</f>
        <v>31908500899</v>
      </c>
      <c r="O21" s="20"/>
      <c r="P21" s="32" t="s">
        <v>49</v>
      </c>
      <c r="Q21" s="28">
        <v>391.66</v>
      </c>
      <c r="R21" s="9" t="s">
        <v>35</v>
      </c>
      <c r="S21" s="9">
        <v>1</v>
      </c>
      <c r="T21" s="28">
        <f t="shared" si="0"/>
        <v>391.66</v>
      </c>
      <c r="U21" s="33" t="s">
        <v>59</v>
      </c>
      <c r="V21" s="33" t="s">
        <v>70</v>
      </c>
      <c r="W21" s="18"/>
    </row>
    <row r="22" spans="1:23" s="7" customFormat="1" ht="30" x14ac:dyDescent="0.25">
      <c r="A22" s="13">
        <v>7</v>
      </c>
      <c r="B22" s="31">
        <v>43787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>
        <f ca="1">HYPERLINK(Лист1!$B$2&amp;Лист1!N22,Лист1!N22)</f>
        <v>31908516479</v>
      </c>
      <c r="O22" s="20"/>
      <c r="P22" s="32" t="s">
        <v>50</v>
      </c>
      <c r="Q22" s="28">
        <v>185.45</v>
      </c>
      <c r="R22" s="9" t="s">
        <v>35</v>
      </c>
      <c r="S22" s="9">
        <v>1</v>
      </c>
      <c r="T22" s="28">
        <f t="shared" si="0"/>
        <v>185.45</v>
      </c>
      <c r="U22" s="33" t="s">
        <v>60</v>
      </c>
      <c r="V22" s="33" t="s">
        <v>71</v>
      </c>
      <c r="W22" s="18"/>
    </row>
    <row r="23" spans="1:23" s="7" customFormat="1" ht="30" x14ac:dyDescent="0.25">
      <c r="A23" s="13">
        <v>8</v>
      </c>
      <c r="B23" s="31">
        <v>43787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>
        <f ca="1">HYPERLINK(Лист1!$B$2&amp;Лист1!N23,Лист1!N23)</f>
        <v>31908516468</v>
      </c>
      <c r="O23" s="20"/>
      <c r="P23" s="32" t="s">
        <v>51</v>
      </c>
      <c r="Q23" s="28">
        <v>169.09</v>
      </c>
      <c r="R23" s="9" t="s">
        <v>35</v>
      </c>
      <c r="S23" s="9">
        <v>1</v>
      </c>
      <c r="T23" s="28">
        <f t="shared" si="0"/>
        <v>169.09</v>
      </c>
      <c r="U23" s="33" t="s">
        <v>61</v>
      </c>
      <c r="V23" s="33" t="s">
        <v>72</v>
      </c>
      <c r="W23" s="18"/>
    </row>
    <row r="24" spans="1:23" s="7" customFormat="1" ht="30" x14ac:dyDescent="0.25">
      <c r="A24" s="13">
        <v>9</v>
      </c>
      <c r="B24" s="31">
        <v>43783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>
        <f ca="1">HYPERLINK(Лист1!$B$2&amp;Лист1!N24,Лист1!N24)</f>
        <v>31908516465</v>
      </c>
      <c r="O24" s="20"/>
      <c r="P24" s="32" t="s">
        <v>52</v>
      </c>
      <c r="Q24" s="28">
        <v>104</v>
      </c>
      <c r="R24" s="9" t="s">
        <v>35</v>
      </c>
      <c r="S24" s="9">
        <v>1</v>
      </c>
      <c r="T24" s="28">
        <f t="shared" si="0"/>
        <v>104</v>
      </c>
      <c r="U24" s="33" t="s">
        <v>62</v>
      </c>
      <c r="V24" s="33" t="s">
        <v>73</v>
      </c>
      <c r="W24" s="18"/>
    </row>
    <row r="25" spans="1:23" s="7" customFormat="1" ht="36" x14ac:dyDescent="0.25">
      <c r="A25" s="13">
        <v>10</v>
      </c>
      <c r="B25" s="31">
        <v>43789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>
        <f ca="1">HYPERLINK(Лист1!$B$2&amp;Лист1!N25,Лист1!N25)</f>
        <v>31908548377</v>
      </c>
      <c r="O25" s="20"/>
      <c r="P25" s="32" t="s">
        <v>53</v>
      </c>
      <c r="Q25" s="28">
        <v>1250.01</v>
      </c>
      <c r="R25" s="9" t="s">
        <v>35</v>
      </c>
      <c r="S25" s="9">
        <v>1</v>
      </c>
      <c r="T25" s="28">
        <f t="shared" si="0"/>
        <v>1250.01</v>
      </c>
      <c r="U25" s="33" t="s">
        <v>63</v>
      </c>
      <c r="V25" s="33" t="s">
        <v>74</v>
      </c>
      <c r="W25" s="18"/>
    </row>
    <row r="26" spans="1:23" s="7" customFormat="1" ht="30" x14ac:dyDescent="0.25">
      <c r="A26" s="13">
        <v>11</v>
      </c>
      <c r="B26" s="31">
        <v>43794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>
        <f ca="1">HYPERLINK(Лист1!$B$2&amp;Лист1!N26,Лист1!N26)</f>
        <v>31908561426</v>
      </c>
      <c r="O26" s="20"/>
      <c r="P26" s="32" t="s">
        <v>54</v>
      </c>
      <c r="Q26" s="28">
        <v>211.44</v>
      </c>
      <c r="R26" s="9" t="s">
        <v>35</v>
      </c>
      <c r="S26" s="9">
        <v>1</v>
      </c>
      <c r="T26" s="28">
        <f t="shared" si="0"/>
        <v>211.44</v>
      </c>
      <c r="U26" s="33" t="s">
        <v>64</v>
      </c>
      <c r="V26" s="33" t="s">
        <v>75</v>
      </c>
      <c r="W26" s="18"/>
    </row>
    <row r="27" spans="1:23" s="7" customFormat="1" ht="45" x14ac:dyDescent="0.25">
      <c r="A27" s="13">
        <v>12</v>
      </c>
      <c r="B27" s="34">
        <v>43777</v>
      </c>
      <c r="C27" s="20"/>
      <c r="D27" s="20"/>
      <c r="E27" s="20"/>
      <c r="F27" s="20"/>
      <c r="G27" s="20"/>
      <c r="H27" s="20"/>
      <c r="I27" s="20">
        <f ca="1">HYPERLINK(Лист1!$B$2&amp;Лист1!I27,Лист1!I27)</f>
        <v>31908310923</v>
      </c>
      <c r="J27" s="20"/>
      <c r="K27" s="20"/>
      <c r="L27" s="20"/>
      <c r="M27" s="20"/>
      <c r="N27" s="20"/>
      <c r="O27" s="20"/>
      <c r="P27" s="35" t="s">
        <v>76</v>
      </c>
      <c r="Q27" s="30">
        <v>50.06</v>
      </c>
      <c r="R27" s="30" t="s">
        <v>35</v>
      </c>
      <c r="S27" s="9">
        <v>1</v>
      </c>
      <c r="T27" s="30">
        <f t="shared" si="0"/>
        <v>50.06</v>
      </c>
      <c r="U27" s="36" t="s">
        <v>77</v>
      </c>
      <c r="V27" s="36" t="s">
        <v>78</v>
      </c>
      <c r="W27" s="18"/>
    </row>
    <row r="28" spans="1:23" s="7" customFormat="1" ht="30" x14ac:dyDescent="0.25">
      <c r="A28" s="13">
        <v>13</v>
      </c>
      <c r="B28" s="34">
        <v>43781</v>
      </c>
      <c r="C28" s="20"/>
      <c r="D28" s="20"/>
      <c r="E28" s="20"/>
      <c r="F28" s="20"/>
      <c r="G28" s="20"/>
      <c r="H28" s="20"/>
      <c r="I28" s="20">
        <f ca="1">HYPERLINK(Лист1!$B$2&amp;Лист1!I28,Лист1!I28)</f>
        <v>31908409416</v>
      </c>
      <c r="J28" s="20"/>
      <c r="K28" s="20"/>
      <c r="L28" s="20"/>
      <c r="M28" s="20"/>
      <c r="N28" s="20"/>
      <c r="O28" s="20"/>
      <c r="P28" s="37" t="s">
        <v>79</v>
      </c>
      <c r="Q28" s="30">
        <v>70.180000000000007</v>
      </c>
      <c r="R28" s="30" t="s">
        <v>35</v>
      </c>
      <c r="S28" s="9">
        <v>1</v>
      </c>
      <c r="T28" s="30">
        <f t="shared" si="0"/>
        <v>70.180000000000007</v>
      </c>
      <c r="U28" s="36" t="s">
        <v>80</v>
      </c>
      <c r="V28" s="36" t="s">
        <v>81</v>
      </c>
      <c r="W28" s="18"/>
    </row>
    <row r="29" spans="1:23" s="7" customFormat="1" ht="45" x14ac:dyDescent="0.25">
      <c r="A29" s="13">
        <v>14</v>
      </c>
      <c r="B29" s="34">
        <v>43794</v>
      </c>
      <c r="C29" s="20"/>
      <c r="D29" s="20"/>
      <c r="E29" s="20"/>
      <c r="F29" s="20"/>
      <c r="G29" s="20"/>
      <c r="H29" s="20"/>
      <c r="I29" s="20">
        <f ca="1">HYPERLINK(Лист1!$B$2&amp;Лист1!I29,Лист1!I29)</f>
        <v>31908310923</v>
      </c>
      <c r="J29" s="20"/>
      <c r="K29" s="20"/>
      <c r="L29" s="20"/>
      <c r="M29" s="20"/>
      <c r="N29" s="20"/>
      <c r="O29" s="20"/>
      <c r="P29" s="37" t="s">
        <v>82</v>
      </c>
      <c r="Q29" s="30">
        <v>139.66</v>
      </c>
      <c r="R29" s="30" t="s">
        <v>35</v>
      </c>
      <c r="S29" s="9">
        <v>1</v>
      </c>
      <c r="T29" s="30">
        <f t="shared" si="0"/>
        <v>139.66</v>
      </c>
      <c r="U29" s="36" t="s">
        <v>83</v>
      </c>
      <c r="V29" s="36" t="s">
        <v>84</v>
      </c>
      <c r="W29" s="18"/>
    </row>
    <row r="30" spans="1:23" s="7" customFormat="1" ht="45" x14ac:dyDescent="0.25">
      <c r="A30" s="13">
        <v>15</v>
      </c>
      <c r="B30" s="34">
        <v>43780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>
        <f ca="1">HYPERLINK(Лист1!$B$2&amp;Лист1!N30,Лист1!N30)</f>
        <v>31908561426</v>
      </c>
      <c r="O30" s="20"/>
      <c r="P30" s="37" t="s">
        <v>85</v>
      </c>
      <c r="Q30" s="30">
        <v>9.3800000000000008</v>
      </c>
      <c r="R30" s="30" t="s">
        <v>35</v>
      </c>
      <c r="S30" s="9">
        <v>1</v>
      </c>
      <c r="T30" s="30">
        <f t="shared" si="0"/>
        <v>9.3800000000000008</v>
      </c>
      <c r="U30" s="36" t="s">
        <v>86</v>
      </c>
      <c r="V30" s="36" t="s">
        <v>87</v>
      </c>
      <c r="W30" s="18"/>
    </row>
    <row r="31" spans="1:23" s="7" customFormat="1" ht="45" x14ac:dyDescent="0.25">
      <c r="A31" s="13">
        <v>16</v>
      </c>
      <c r="B31" s="34">
        <v>43788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>
        <f ca="1">HYPERLINK(Лист1!$B$2&amp;Лист1!N31,Лист1!N31)</f>
        <v>31908561426</v>
      </c>
      <c r="O31" s="20"/>
      <c r="P31" s="37" t="s">
        <v>88</v>
      </c>
      <c r="Q31" s="30">
        <v>68.599999999999994</v>
      </c>
      <c r="R31" s="30" t="s">
        <v>35</v>
      </c>
      <c r="S31" s="9">
        <v>1</v>
      </c>
      <c r="T31" s="30">
        <f t="shared" si="0"/>
        <v>68.599999999999994</v>
      </c>
      <c r="U31" s="36" t="s">
        <v>89</v>
      </c>
      <c r="V31" s="36" t="s">
        <v>90</v>
      </c>
      <c r="W31" s="18"/>
    </row>
    <row r="32" spans="1:23" s="7" customFormat="1" ht="30" x14ac:dyDescent="0.25">
      <c r="A32" s="13">
        <v>17</v>
      </c>
      <c r="B32" s="34">
        <v>43784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>
        <f ca="1">HYPERLINK(Лист1!$B$2&amp;Лист1!N32,Лист1!N32)</f>
        <v>31908561426</v>
      </c>
      <c r="O32" s="20"/>
      <c r="P32" s="37" t="s">
        <v>91</v>
      </c>
      <c r="Q32" s="30">
        <v>5.32</v>
      </c>
      <c r="R32" s="30" t="s">
        <v>35</v>
      </c>
      <c r="S32" s="9">
        <v>1</v>
      </c>
      <c r="T32" s="30">
        <f t="shared" si="0"/>
        <v>5.32</v>
      </c>
      <c r="U32" s="36" t="s">
        <v>92</v>
      </c>
      <c r="V32" s="36" t="s">
        <v>93</v>
      </c>
      <c r="W32" s="18"/>
    </row>
    <row r="33" spans="1:27" s="7" customFormat="1" ht="30" x14ac:dyDescent="0.25">
      <c r="A33" s="13">
        <v>18</v>
      </c>
      <c r="B33" s="27">
        <v>43787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>
        <f ca="1">HYPERLINK(Лист1!$B$2&amp;Лист1!N33,Лист1!N33)</f>
        <v>31908561426</v>
      </c>
      <c r="O33" s="20"/>
      <c r="P33" s="37" t="s">
        <v>94</v>
      </c>
      <c r="Q33" s="30">
        <v>13.86</v>
      </c>
      <c r="R33" s="30" t="s">
        <v>35</v>
      </c>
      <c r="S33" s="9">
        <v>1</v>
      </c>
      <c r="T33" s="30">
        <f t="shared" si="0"/>
        <v>13.86</v>
      </c>
      <c r="U33" s="36" t="s">
        <v>95</v>
      </c>
      <c r="V33" s="36" t="s">
        <v>96</v>
      </c>
      <c r="W33" s="18"/>
      <c r="Z33" s="29"/>
      <c r="AA33" s="29"/>
    </row>
    <row r="34" spans="1:27" s="7" customFormat="1" ht="30" x14ac:dyDescent="0.25">
      <c r="A34" s="13">
        <v>19</v>
      </c>
      <c r="B34" s="27">
        <v>43795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>
        <f ca="1">HYPERLINK(Лист1!$B$2&amp;Лист1!N34,Лист1!N34)</f>
        <v>31908561426</v>
      </c>
      <c r="O34" s="20"/>
      <c r="P34" s="37" t="s">
        <v>97</v>
      </c>
      <c r="Q34" s="30">
        <v>54.56</v>
      </c>
      <c r="R34" s="30" t="s">
        <v>35</v>
      </c>
      <c r="S34" s="9">
        <v>1</v>
      </c>
      <c r="T34" s="30">
        <f t="shared" si="0"/>
        <v>54.56</v>
      </c>
      <c r="U34" s="36" t="s">
        <v>98</v>
      </c>
      <c r="V34" s="36" t="s">
        <v>99</v>
      </c>
      <c r="W34" s="18"/>
      <c r="Z34" s="29"/>
      <c r="AA34" s="29"/>
    </row>
    <row r="35" spans="1:27" s="26" customFormat="1" x14ac:dyDescent="0.25">
      <c r="A35" s="21"/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2"/>
      <c r="Q35" s="24"/>
      <c r="R35" s="22"/>
      <c r="S35" s="22"/>
      <c r="T35" s="24"/>
      <c r="U35" s="22"/>
      <c r="V35" s="22"/>
      <c r="W35" s="25"/>
    </row>
    <row r="37" spans="1:27" ht="33" x14ac:dyDescent="0.25">
      <c r="C37" s="15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</row>
    <row r="38" spans="1:27" ht="33" x14ac:dyDescent="0.25">
      <c r="C38" s="15" t="s">
        <v>39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P38" s="15" t="s">
        <v>40</v>
      </c>
    </row>
    <row r="39" spans="1:27" ht="33" x14ac:dyDescent="0.25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P39" s="16"/>
    </row>
    <row r="40" spans="1:27" ht="33" x14ac:dyDescent="0.25">
      <c r="C40" s="15" t="s">
        <v>38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P40" s="16"/>
    </row>
    <row r="41" spans="1:27" ht="33" x14ac:dyDescent="0.25">
      <c r="C41" s="15" t="s">
        <v>41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P41" s="15" t="s">
        <v>42</v>
      </c>
    </row>
  </sheetData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P16:P26">
    <cfRule type="expression" dxfId="22" priority="24">
      <formula>$E16&lt;&gt;" "</formula>
    </cfRule>
  </conditionalFormatting>
  <conditionalFormatting sqref="P16:P26">
    <cfRule type="expression" dxfId="21" priority="25">
      <formula>$E16=" "</formula>
    </cfRule>
  </conditionalFormatting>
  <conditionalFormatting sqref="U16:U26">
    <cfRule type="expression" dxfId="20" priority="19">
      <formula>$E16&lt;&gt;" "</formula>
    </cfRule>
  </conditionalFormatting>
  <conditionalFormatting sqref="U16:U26">
    <cfRule type="expression" dxfId="19" priority="20">
      <formula>$E16=" "</formula>
    </cfRule>
  </conditionalFormatting>
  <conditionalFormatting sqref="U16:U26">
    <cfRule type="expression" dxfId="18" priority="21">
      <formula>OR($D16="Не состоялась", $D16="Отменена")</formula>
    </cfRule>
  </conditionalFormatting>
  <conditionalFormatting sqref="V16:V26">
    <cfRule type="expression" dxfId="17" priority="16">
      <formula>$E16&lt;&gt;" "</formula>
    </cfRule>
  </conditionalFormatting>
  <conditionalFormatting sqref="V16:V26">
    <cfRule type="expression" dxfId="16" priority="17">
      <formula>$E16=" "</formula>
    </cfRule>
  </conditionalFormatting>
  <conditionalFormatting sqref="V16:V26">
    <cfRule type="expression" dxfId="15" priority="18">
      <formula>OR($D16="Не состоялась", $D16="Отменена")</formula>
    </cfRule>
  </conditionalFormatting>
  <conditionalFormatting sqref="B16:B26">
    <cfRule type="expression" dxfId="14" priority="13">
      <formula>$E16&lt;&gt;" "</formula>
    </cfRule>
  </conditionalFormatting>
  <conditionalFormatting sqref="B16:B26">
    <cfRule type="expression" dxfId="13" priority="14">
      <formula>$E16=" "</formula>
    </cfRule>
  </conditionalFormatting>
  <conditionalFormatting sqref="B16:B26">
    <cfRule type="expression" dxfId="12" priority="15">
      <formula>OR($D16="Не состоялась", $D16="Отменена")</formula>
    </cfRule>
  </conditionalFormatting>
  <conditionalFormatting sqref="T27:T34">
    <cfRule type="expression" dxfId="11" priority="12">
      <formula>OR(REGEXMATCH(#REF!,"Отменена")=TRUE,REGEXMATCH(#REF!,"Не состоялась")=TRUE)</formula>
    </cfRule>
  </conditionalFormatting>
  <conditionalFormatting sqref="Q27:Q34">
    <cfRule type="expression" dxfId="10" priority="11">
      <formula>OR(REGEXMATCH(#REF!,"Отменена")=TRUE,REGEXMATCH(#REF!,"Не состоялась")=TRUE)</formula>
    </cfRule>
  </conditionalFormatting>
  <conditionalFormatting sqref="B33:B34">
    <cfRule type="expression" dxfId="9" priority="10">
      <formula>OR(REGEXMATCH(#REF!,"Отменена")=TRUE,REGEXMATCH(#REF!,"Не состоялась")=TRUE)</formula>
    </cfRule>
  </conditionalFormatting>
  <conditionalFormatting sqref="R27:R34">
    <cfRule type="expression" dxfId="8" priority="9">
      <formula>OR(REGEXMATCH(#REF!,"Отменена")=TRUE,REGEXMATCH(#REF!,"Не состоялась")=TRUE)</formula>
    </cfRule>
  </conditionalFormatting>
  <conditionalFormatting sqref="P27:P34">
    <cfRule type="expression" dxfId="7" priority="7">
      <formula>$E27&lt;&gt;" "</formula>
    </cfRule>
  </conditionalFormatting>
  <conditionalFormatting sqref="P27:P34">
    <cfRule type="expression" dxfId="6" priority="8">
      <formula>$E27=" "</formula>
    </cfRule>
  </conditionalFormatting>
  <conditionalFormatting sqref="U27:U34">
    <cfRule type="expression" dxfId="5" priority="4">
      <formula>$E27&lt;&gt;" "</formula>
    </cfRule>
  </conditionalFormatting>
  <conditionalFormatting sqref="U27:U34">
    <cfRule type="expression" dxfId="4" priority="5">
      <formula>$E27=" "</formula>
    </cfRule>
  </conditionalFormatting>
  <conditionalFormatting sqref="U27:U34">
    <cfRule type="expression" dxfId="3" priority="6">
      <formula>OR($D27="Не состоялась", $D27="Отменена")</formula>
    </cfRule>
  </conditionalFormatting>
  <conditionalFormatting sqref="V27:V34">
    <cfRule type="expression" dxfId="2" priority="1">
      <formula>$E27&lt;&gt;" "</formula>
    </cfRule>
  </conditionalFormatting>
  <conditionalFormatting sqref="V27:V34">
    <cfRule type="expression" dxfId="1" priority="2">
      <formula>$E27=" "</formula>
    </cfRule>
  </conditionalFormatting>
  <conditionalFormatting sqref="V27:V34">
    <cfRule type="expression" dxfId="0" priority="3">
      <formula>OR($D27="Не состоялась", $D27="Отменена")</formula>
    </cfRule>
  </conditionalFormatting>
  <hyperlinks>
    <hyperlink ref="B2" r:id="rId1"/>
  </hyperlinks>
  <pageMargins left="0.25" right="0.25" top="0.75" bottom="0.75" header="0.3" footer="0.3"/>
  <pageSetup paperSize="9" scale="3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34"/>
  <sheetViews>
    <sheetView zoomScale="55" zoomScaleNormal="55" workbookViewId="0">
      <selection activeCell="N30" sqref="N30:N34"/>
    </sheetView>
  </sheetViews>
  <sheetFormatPr defaultRowHeight="15" x14ac:dyDescent="0.25"/>
  <cols>
    <col min="3" max="15" width="15.85546875" customWidth="1"/>
  </cols>
  <sheetData>
    <row r="11" spans="3:15" x14ac:dyDescent="0.25">
      <c r="C11" s="19"/>
      <c r="D11" s="19"/>
    </row>
    <row r="12" spans="3:15" x14ac:dyDescent="0.25">
      <c r="C12" s="19"/>
      <c r="D12" s="19"/>
    </row>
    <row r="13" spans="3:15" x14ac:dyDescent="0.25">
      <c r="C13" s="19"/>
      <c r="D13" s="19"/>
    </row>
    <row r="14" spans="3:15" x14ac:dyDescent="0.25">
      <c r="C14" s="19"/>
      <c r="D14" s="19"/>
    </row>
    <row r="15" spans="3:15" x14ac:dyDescent="0.25">
      <c r="C15" s="19"/>
      <c r="D15" s="19"/>
    </row>
    <row r="16" spans="3:15" x14ac:dyDescent="0.25">
      <c r="C16" s="20"/>
      <c r="D16" s="20"/>
      <c r="E16" s="20"/>
      <c r="F16" s="20"/>
      <c r="G16" s="20"/>
      <c r="H16" s="20"/>
      <c r="I16" s="20">
        <f ca="1">HYPERLINK(Лист1!$B$2&amp;Лист1!I16,Лист1!I16)</f>
        <v>31908310923</v>
      </c>
      <c r="J16" s="20"/>
      <c r="K16" s="20"/>
      <c r="L16" s="20"/>
      <c r="M16" s="20"/>
      <c r="N16" s="20"/>
      <c r="O16" s="20"/>
    </row>
    <row r="17" spans="3:15" x14ac:dyDescent="0.25">
      <c r="C17" s="20"/>
      <c r="D17" s="20"/>
      <c r="E17" s="20"/>
      <c r="F17" s="20"/>
      <c r="G17" s="20"/>
      <c r="H17" s="20"/>
      <c r="I17" s="20">
        <f ca="1">HYPERLINK(Лист1!$B$2&amp;Лист1!I17,Лист1!I17)</f>
        <v>31908386431</v>
      </c>
      <c r="J17" s="20"/>
      <c r="K17" s="20"/>
      <c r="L17" s="20"/>
      <c r="M17" s="20"/>
      <c r="N17" s="20"/>
      <c r="O17" s="20"/>
    </row>
    <row r="18" spans="3:15" x14ac:dyDescent="0.25">
      <c r="C18" s="20"/>
      <c r="D18" s="20"/>
      <c r="E18" s="20"/>
      <c r="F18" s="20"/>
      <c r="G18" s="20"/>
      <c r="H18" s="20"/>
      <c r="I18" s="20">
        <f ca="1">HYPERLINK(Лист1!$B$2&amp;Лист1!I18,Лист1!I18)</f>
        <v>31908386669</v>
      </c>
      <c r="J18" s="20"/>
      <c r="K18" s="20"/>
      <c r="L18" s="20"/>
      <c r="M18" s="20"/>
      <c r="N18" s="20"/>
      <c r="O18" s="20"/>
    </row>
    <row r="19" spans="3:15" x14ac:dyDescent="0.25">
      <c r="C19" s="20"/>
      <c r="D19" s="20"/>
      <c r="E19" s="20"/>
      <c r="F19" s="20"/>
      <c r="G19" s="20"/>
      <c r="H19" s="20"/>
      <c r="I19" s="20">
        <f ca="1">HYPERLINK(Лист1!$B$2&amp;Лист1!I19,Лист1!I19)</f>
        <v>31908440210</v>
      </c>
      <c r="J19" s="20"/>
      <c r="K19" s="20"/>
      <c r="L19" s="20"/>
      <c r="M19" s="20"/>
      <c r="N19" s="20"/>
      <c r="O19" s="20"/>
    </row>
    <row r="20" spans="3:15" x14ac:dyDescent="0.25"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>
        <f ca="1">HYPERLINK(Лист1!$B$2&amp;Лист1!N20,Лист1!N20)</f>
        <v>31908464782</v>
      </c>
      <c r="O20" s="20"/>
    </row>
    <row r="21" spans="3:15" x14ac:dyDescent="0.25"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>
        <f ca="1">HYPERLINK(Лист1!$B$2&amp;Лист1!N21,Лист1!N21)</f>
        <v>31908500899</v>
      </c>
      <c r="O21" s="20"/>
    </row>
    <row r="22" spans="3:15" x14ac:dyDescent="0.25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>
        <f ca="1">HYPERLINK(Лист1!$B$2&amp;Лист1!N22,Лист1!N22)</f>
        <v>31908516479</v>
      </c>
      <c r="O22" s="20"/>
    </row>
    <row r="23" spans="3:15" x14ac:dyDescent="0.2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>
        <f ca="1">HYPERLINK(Лист1!$B$2&amp;Лист1!N23,Лист1!N23)</f>
        <v>31908516468</v>
      </c>
      <c r="O23" s="20"/>
    </row>
    <row r="24" spans="3:15" x14ac:dyDescent="0.25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>
        <f ca="1">HYPERLINK(Лист1!$B$2&amp;Лист1!N24,Лист1!N24)</f>
        <v>31908516465</v>
      </c>
      <c r="O24" s="20"/>
    </row>
    <row r="25" spans="3:15" x14ac:dyDescent="0.2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>
        <f ca="1">HYPERLINK(Лист1!$B$2&amp;Лист1!N25,Лист1!N25)</f>
        <v>31908548377</v>
      </c>
      <c r="O25" s="20"/>
    </row>
    <row r="26" spans="3:15" x14ac:dyDescent="0.2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>
        <f ca="1">HYPERLINK(Лист1!$B$2&amp;Лист1!N26,Лист1!N26)</f>
        <v>31908561426</v>
      </c>
      <c r="O26" s="20"/>
    </row>
    <row r="27" spans="3:15" x14ac:dyDescent="0.25">
      <c r="C27" s="20"/>
      <c r="D27" s="20"/>
      <c r="E27" s="20"/>
      <c r="F27" s="20"/>
      <c r="G27" s="20"/>
      <c r="H27" s="20"/>
      <c r="I27" s="20">
        <f ca="1">HYPERLINK(Лист1!$B$2&amp;Лист1!I27,Лист1!I27)</f>
        <v>31908310923</v>
      </c>
      <c r="J27" s="20"/>
      <c r="K27" s="20"/>
      <c r="L27" s="20"/>
      <c r="M27" s="20"/>
      <c r="N27" s="20">
        <f>HYPERLINK(Лист1!$B$2&amp;Лист1!N27,Лист1!N27)</f>
        <v>0</v>
      </c>
      <c r="O27" s="20"/>
    </row>
    <row r="28" spans="3:15" x14ac:dyDescent="0.25">
      <c r="C28" s="20"/>
      <c r="D28" s="20"/>
      <c r="E28" s="20"/>
      <c r="F28" s="20"/>
      <c r="G28" s="20"/>
      <c r="H28" s="20"/>
      <c r="I28" s="20">
        <f ca="1">HYPERLINK(Лист1!$B$2&amp;Лист1!I28,Лист1!I28)</f>
        <v>31908409416</v>
      </c>
      <c r="J28" s="20"/>
      <c r="K28" s="20"/>
      <c r="L28" s="20"/>
      <c r="M28" s="20"/>
      <c r="N28" s="20">
        <f>HYPERLINK(Лист1!$B$2&amp;Лист1!N28,Лист1!N28)</f>
        <v>0</v>
      </c>
      <c r="O28" s="20"/>
    </row>
    <row r="29" spans="3:15" x14ac:dyDescent="0.25">
      <c r="C29" s="20"/>
      <c r="D29" s="20"/>
      <c r="E29" s="20"/>
      <c r="F29" s="20"/>
      <c r="G29" s="20"/>
      <c r="H29" s="20"/>
      <c r="I29" s="20">
        <f ca="1">HYPERLINK(Лист1!$B$2&amp;Лист1!I29,Лист1!I29)</f>
        <v>31908310923</v>
      </c>
      <c r="J29" s="20"/>
      <c r="K29" s="20"/>
      <c r="L29" s="20"/>
      <c r="M29" s="20"/>
      <c r="N29" s="20">
        <f>HYPERLINK(Лист1!$B$2&amp;Лист1!N29,Лист1!N29)</f>
        <v>0</v>
      </c>
      <c r="O29" s="20"/>
    </row>
    <row r="30" spans="3:15" x14ac:dyDescent="0.25">
      <c r="N30" s="20">
        <f ca="1">HYPERLINK(Лист1!$B$2&amp;Лист1!N30,Лист1!N30)</f>
        <v>31908561426</v>
      </c>
    </row>
    <row r="31" spans="3:15" x14ac:dyDescent="0.25">
      <c r="N31" s="20">
        <f ca="1">HYPERLINK(Лист1!$B$2&amp;Лист1!N31,Лист1!N31)</f>
        <v>31908561426</v>
      </c>
    </row>
    <row r="32" spans="3:15" x14ac:dyDescent="0.25">
      <c r="N32" s="20">
        <f ca="1">HYPERLINK(Лист1!$B$2&amp;Лист1!N32,Лист1!N32)</f>
        <v>31908561426</v>
      </c>
    </row>
    <row r="33" spans="14:14" x14ac:dyDescent="0.25">
      <c r="N33" s="20">
        <f ca="1">HYPERLINK(Лист1!$B$2&amp;Лист1!N33,Лист1!N33)</f>
        <v>31908561426</v>
      </c>
    </row>
    <row r="34" spans="14:14" x14ac:dyDescent="0.25">
      <c r="N34" s="20">
        <f ca="1">HYPERLINK(Лист1!$B$2&amp;Лист1!N34,Лист1!N34)</f>
        <v>31908561426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2019-12-10T00:39:00Z</cp:lastPrinted>
  <dcterms:created xsi:type="dcterms:W3CDTF">2019-02-11T09:17:33Z</dcterms:created>
  <dcterms:modified xsi:type="dcterms:W3CDTF">2019-12-10T00:39:03Z</dcterms:modified>
</cp:coreProperties>
</file>