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1" l="1"/>
  <c r="T45" i="1"/>
  <c r="T43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16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I32" i="1" l="1"/>
  <c r="I32" i="2"/>
  <c r="I34" i="1"/>
  <c r="I34" i="2"/>
  <c r="I43" i="1"/>
  <c r="I43" i="2"/>
  <c r="I38" i="2"/>
  <c r="I38" i="1"/>
  <c r="G45" i="1"/>
  <c r="G45" i="2"/>
  <c r="I31" i="1"/>
  <c r="I31" i="2"/>
  <c r="I19" i="2"/>
  <c r="I19" i="1"/>
  <c r="N39" i="1"/>
  <c r="N39" i="2"/>
  <c r="I29" i="1"/>
  <c r="I29" i="2"/>
  <c r="K25" i="1"/>
  <c r="K25" i="2"/>
  <c r="I40" i="1"/>
  <c r="I40" i="2"/>
  <c r="D16" i="1"/>
  <c r="D16" i="2"/>
  <c r="K37" i="1"/>
  <c r="K37" i="2"/>
  <c r="I23" i="1"/>
  <c r="I23" i="2"/>
  <c r="I22" i="2"/>
  <c r="I22" i="1"/>
  <c r="K21" i="2"/>
  <c r="K21" i="1"/>
  <c r="I35" i="1"/>
  <c r="I35" i="2"/>
  <c r="I33" i="1"/>
  <c r="I33" i="2"/>
  <c r="D17" i="1"/>
  <c r="D17" i="2"/>
  <c r="N41" i="1"/>
  <c r="N41" i="2"/>
  <c r="I36" i="2"/>
  <c r="I36" i="1"/>
  <c r="I28" i="2"/>
  <c r="I28" i="1"/>
  <c r="I18" i="2"/>
  <c r="I18" i="1"/>
  <c r="I30" i="2"/>
  <c r="I30" i="1"/>
  <c r="N24" i="1"/>
  <c r="N24" i="2"/>
  <c r="G44" i="2"/>
  <c r="G44" i="1"/>
  <c r="N42" i="1"/>
  <c r="N42" i="2"/>
  <c r="K20" i="1"/>
  <c r="K20" i="2"/>
  <c r="I27" i="2"/>
  <c r="I27" i="1"/>
  <c r="K26" i="1"/>
  <c r="K26" i="2"/>
</calcChain>
</file>

<file path=xl/sharedStrings.xml><?xml version="1.0" encoding="utf-8"?>
<sst xmlns="http://schemas.openxmlformats.org/spreadsheetml/2006/main" count="164" uniqueCount="131">
  <si>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</si>
  <si>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</si>
  <si>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</si>
  <si>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</si>
  <si>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</si>
  <si>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</si>
  <si>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</si>
  <si>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</si>
  <si>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</si>
  <si>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</si>
  <si>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</si>
  <si>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</si>
  <si>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</si>
  <si>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</si>
  <si>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</si>
  <si>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</si>
  <si>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</si>
  <si>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</si>
  <si>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</si>
  <si>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</si>
  <si>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</si>
  <si>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</si>
  <si>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</si>
  <si>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</si>
  <si>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</si>
  <si>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</si>
  <si>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</si>
  <si>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</si>
  <si>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</si>
  <si>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</si>
  <si>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</si>
  <si>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</si>
  <si>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</si>
  <si>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</si>
  <si>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</si>
  <si>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АО "Сахатранснефтегаз"</t>
  </si>
  <si>
    <t>http://zakupki.gov.ru/223/purchase/public/purchase/info/common-info.html?regNumber=</t>
  </si>
  <si>
    <t>СОГЛАСОВАНО</t>
  </si>
  <si>
    <t>_________________ В.Ю. Захаров</t>
  </si>
  <si>
    <t>_________________ Р.Е. Петров</t>
  </si>
  <si>
    <t>Начальник управления по закупкам и корпоративной работе АО «Сахатранснефтегаз»</t>
  </si>
  <si>
    <t>Заместитель генерального директора по финансам АО «Сахатранснефтегаз»</t>
  </si>
  <si>
    <t>Условная единица</t>
  </si>
  <si>
    <t>ООО «Джитс»</t>
  </si>
  <si>
    <t>Экспертиза промышленной безопасности объектов магистральных газопроводов</t>
  </si>
  <si>
    <t>Определение сроков безопасной эксплуатации объектов магистральных газопроводов с выдачей заключения экспертизы промышленной безопасности для АО «Сахатранснефтегаз»</t>
  </si>
  <si>
    <t>Выполнение работ по объекту: «ГРС-2 г. Якутска инв. №00197233. Ремонт ВЛЭП-10кВ»</t>
  </si>
  <si>
    <t>Поставка емкости РГСН-35м3 для нужд подразделения УДиТГ АО «Сахатранснефтегаз»</t>
  </si>
  <si>
    <t>Отбор подрядчика на выполнение работ по объекту: «Бытовые помещения для операторов ГФУ, инв.№0003810. Ремонт помещений»</t>
  </si>
  <si>
    <t>Выполнение работ по объекту: «Дом оператора г. Вилюйск (2-х квартирный жилой дом) лит. А, 00004020. Капитальный ремонт»</t>
  </si>
  <si>
    <t>Поставка сушильных шкафов для нужд ЛПУМГ АО "Сахатранснефтегаз"</t>
  </si>
  <si>
    <t>Оказание услуг санитарно-эпидемиологической экспертизы проектов санитарно-защитных зон для объектов ЛПУМГ АО "Сахатранснефтегаз"</t>
  </si>
  <si>
    <t>Оказание услуг по обучению пожарных ВПО ЯГПЗ</t>
  </si>
  <si>
    <t>Услуги по проведению экспертизы промышленной безопасности технологических устройств и зданий ЯГПЗ</t>
  </si>
  <si>
    <t>Услуги по паспортизации технологических трубопроводов ГФУ Якутского ГПЗ</t>
  </si>
  <si>
    <t>Поставка утяжелителя чугунного кольцевого-530 (УЧК-530) для нужд УГРС</t>
  </si>
  <si>
    <t>Оказание услуг по проведению экологического мониторинга состояния основных компонентов окружающей среды в пределах Среднетюнгского лицензионного участка АО "Сахатранснефтегаз"</t>
  </si>
  <si>
    <t>Выполнение работ по техническому обследованию свайного фундамента АГРС с.Чинеке</t>
  </si>
  <si>
    <t>Выездная инвентаризация источников негативного воздействия на окружающую среду и разработка проектов организации расчетной санитарно-защитной зоны (СЗЗ) для объектов ЛПУМГ АО «Сахатранснефтегаз»</t>
  </si>
  <si>
    <t>Поставка автомобильных антенн для ЛПУМГ АО "Сахатранснефтегаз"</t>
  </si>
  <si>
    <t>Поставка бытовых счетчиков газа для ЛПУМГ АО "Сахатранснефтегаз"</t>
  </si>
  <si>
    <t>Поставка топливораздаточной колонки Топаз-221-21-2000/00 для нужд УДиТГ АО «Сахатранснефтегаз»</t>
  </si>
  <si>
    <t>Оказание услуг по ремонту автокрана КС-45717-1 на базе Урал 4320 для УДиТГ АО «Сахатранснефтегаз»</t>
  </si>
  <si>
    <t>Поставка системы записи телефонных разговоров SpRecord A8 для ЛПУМГ АО «Сахатранснефтегаз»</t>
  </si>
  <si>
    <t>Поставка запорной арматуры (аварийный запас) для нужд УДиТГ АО «Сахатранснефтегаз»</t>
  </si>
  <si>
    <t>Выполнение комплексных инженерных изысканий объектов:
«ГО к с.Ситтэ, инв.№00198062. Ремонт участка км 12+400 (2600м) и км 16+850 (4150)»,
 «МГ Мастах - Берге 1 нитка (лит.1.1), инв.№00003470. Ремонт участка», 
«МГ Мастах-Берге 2 нитка, участок 95,3-147км (лит.1,1), инв.№00003510. Ремонт участка (км 118)», 
«МГ Таас – Тумус - Якутск 2 нитка, участок 272-292,5 (лит.1) инв.№00003700. Ремонт участка»</t>
  </si>
  <si>
    <t>Услуги по техническому освидетельствованию сосудов, подлежащих учету в органах Ростехнадзора</t>
  </si>
  <si>
    <t>Поставка гелия газообразного марки "А" для нужд ЯГПЗ АО "Сахатранснефтегаз"</t>
  </si>
  <si>
    <t>Геодезические работы на антенно-мачтовых сооружениях</t>
  </si>
  <si>
    <t>Диагностика трубопроводов методом инфразвуковой системы мониторинга (далее - ИСМТ) на участке МГ Павловск – Майя. Участок 8 – 29,5 км, диаметр – 530 мм</t>
  </si>
  <si>
    <t>Поставка покрытий для выполнения строительно-монтажных работ по объекту: «Якутский ГПЗ (2 очередь). РУР»</t>
  </si>
  <si>
    <t>ООО «ГАЗЭКСПЕРТСЕРВИС»</t>
  </si>
  <si>
    <t>ООО «ВОСТОКЭНЕРГО»</t>
  </si>
  <si>
    <t xml:space="preserve">ООО "ЖАТАЙСКИЙ ЗАВОД МЕТАЛЛОКОНСТРУКЦИЙ" </t>
  </si>
  <si>
    <t>ООО "СИГМА"</t>
  </si>
  <si>
    <t>ООО "ДЖИТС"</t>
  </si>
  <si>
    <t>ООО «САНГИК»</t>
  </si>
  <si>
    <t>ГБУ РС (Я) "Государственная противопожарная служба РС (Я)"</t>
  </si>
  <si>
    <t>ООО «Газэкспертсервис»</t>
  </si>
  <si>
    <t>ФГБУ «ЦЛАТИ ПО ДФО»</t>
  </si>
  <si>
    <t>ООО «Энергия света»</t>
  </si>
  <si>
    <t>ООО «Агентство Бизнес Партнер»</t>
  </si>
  <si>
    <t>ООО "ТРАНССВЯЗЬ"</t>
  </si>
  <si>
    <t>ООО "АЗС СПЕЦСНАБ СЕРПУХОВ"</t>
  </si>
  <si>
    <t>ООО "СЕРВИС-КРАНСПЕЦАВТОМАТИКА"</t>
  </si>
  <si>
    <t>ООО "ГрандТелеком"</t>
  </si>
  <si>
    <t>ООО "Сталь-Альянс"</t>
  </si>
  <si>
    <t>ООО "Геостройпроект"</t>
  </si>
  <si>
    <t>ООО "Энергия света"</t>
  </si>
  <si>
    <t>ООО «Формула-ДВ»</t>
  </si>
  <si>
    <t>ООО "ПРОМБЕЗ"</t>
  </si>
  <si>
    <t>ООО НПФ "ТОРИ"</t>
  </si>
  <si>
    <t>АО «Химпродукция»</t>
  </si>
  <si>
    <t>388/19-хоз</t>
  </si>
  <si>
    <t>385/19-хоз</t>
  </si>
  <si>
    <t>360/19-хоз</t>
  </si>
  <si>
    <t>228/19-мтс</t>
  </si>
  <si>
    <t>104/19-кс</t>
  </si>
  <si>
    <t>106/19-кс</t>
  </si>
  <si>
    <t>230/19-мтс</t>
  </si>
  <si>
    <t>364/19-хоз</t>
  </si>
  <si>
    <t>378/19-хоз</t>
  </si>
  <si>
    <t>384/19-хоз</t>
  </si>
  <si>
    <t>383/19-хоз</t>
  </si>
  <si>
    <t>231/19-мтс</t>
  </si>
  <si>
    <t>371/19-хоз</t>
  </si>
  <si>
    <t>369/19-хоз</t>
  </si>
  <si>
    <t>370/19-хоз</t>
  </si>
  <si>
    <t>238/19-мтс</t>
  </si>
  <si>
    <t>235/19-мтс</t>
  </si>
  <si>
    <t>243/19-мтс</t>
  </si>
  <si>
    <t>380/19-хоз</t>
  </si>
  <si>
    <t>236/19-мтс</t>
  </si>
  <si>
    <t>242/19-мтс</t>
  </si>
  <si>
    <t>109/19-кс</t>
  </si>
  <si>
    <t>389/19-хоз</t>
  </si>
  <si>
    <t>234/19-мтс</t>
  </si>
  <si>
    <t>393/19-хоз</t>
  </si>
  <si>
    <t>394/19-хоз</t>
  </si>
  <si>
    <t>239/19-мтс</t>
  </si>
  <si>
    <t>ООО «ВолгаСтройКомплект»</t>
  </si>
  <si>
    <t>Поставка программных продуктов для АО «Сахатранснефтегаз»</t>
  </si>
  <si>
    <t>ООО "СОФТЛАЙН ПРОЕКТЫ"</t>
  </si>
  <si>
    <t>372/19-хоз</t>
  </si>
  <si>
    <t>Право заключения договора на предоставление кредитных ресурсов в режиме невозобновляемой кредитной линии на сумму 300 000 000 (триста миллионов) рублей для финансирования текущей деятельности, в том числе приобретение основных средств (за исключением зданий и сооружений) (с открытием расчетного счета при его отсутствии в кредитном учреждении)</t>
  </si>
  <si>
    <t>Право заключения договора на предоставление кредитных ресурсов в форме овердрафт на сумму 250 000 000 (Двести пятьдесят миллионов) рублей (с открытием расчетного счета при его отсутствии в кредитном учреждении)</t>
  </si>
  <si>
    <t>ПАО РОСБАНК</t>
  </si>
  <si>
    <t>ПАО Сбербанк</t>
  </si>
  <si>
    <t>386/19-хоз</t>
  </si>
  <si>
    <t>387/19-хоз</t>
  </si>
  <si>
    <t>по транспортировке газа по магистральным газопроводам за 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</si>
</sst>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0" borderId="1" xfId="2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4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zoomScale="55" zoomScaleNormal="55" workbookViewId="0">
      <pane ySplit="14" topLeftCell="A33" activePane="bottomLeft" state="frozen"/>
      <selection pane="bottomLeft" activeCell="B10" sqref="B10:B14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0.42578125" style="7" customWidth="1"/>
    <col min="17" max="17" width="17.5703125" style="8" customWidth="1"/>
    <col min="18" max="19" width="14.85546875" style="7" customWidth="1"/>
    <col min="20" max="20" width="15.5703125" style="8" customWidth="1"/>
    <col min="21" max="21" width="21.140625" style="7" customWidth="1"/>
    <col min="22" max="22" width="14.85546875" style="7" customWidth="1"/>
    <col min="23" max="16384" width="9.140625" style="4"/>
  </cols>
  <sheetData>
    <row r="1" spans="1:22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28" t="s">
        <v>30</v>
      </c>
      <c r="V1" s="28"/>
    </row>
    <row r="2" spans="1:22" ht="33.75" customHeight="1" x14ac:dyDescent="0.25">
      <c r="A2" s="1"/>
      <c r="B2" s="2"/>
      <c r="C2" s="12"/>
      <c r="D2" s="12"/>
      <c r="E2" s="13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28" t="s">
        <v>31</v>
      </c>
      <c r="U2" s="28"/>
      <c r="V2" s="28"/>
    </row>
    <row r="3" spans="1:22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2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2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2" x14ac:dyDescent="0.25">
      <c r="A6" s="29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x14ac:dyDescent="0.25">
      <c r="A7" s="1"/>
      <c r="B7" s="2"/>
      <c r="C7" s="12"/>
      <c r="D7" s="12"/>
      <c r="E7" s="12"/>
      <c r="F7" s="30" t="s">
        <v>130</v>
      </c>
      <c r="G7" s="30"/>
      <c r="H7" s="30"/>
      <c r="I7" s="30"/>
      <c r="J7" s="30"/>
      <c r="K7" s="30"/>
      <c r="L7" s="30"/>
      <c r="M7" s="31" t="s">
        <v>35</v>
      </c>
      <c r="N7" s="31"/>
      <c r="O7" s="31"/>
      <c r="P7" s="31"/>
      <c r="Q7" s="31"/>
      <c r="R7" s="31"/>
      <c r="S7" s="31"/>
      <c r="T7" s="3"/>
      <c r="U7" s="2"/>
      <c r="V7" s="2"/>
    </row>
    <row r="8" spans="1:22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32" t="s">
        <v>34</v>
      </c>
      <c r="N8" s="32"/>
      <c r="O8" s="32"/>
      <c r="P8" s="32"/>
      <c r="Q8" s="32"/>
      <c r="R8" s="32"/>
      <c r="S8" s="32"/>
      <c r="T8" s="3"/>
      <c r="U8" s="2"/>
      <c r="V8" s="2"/>
    </row>
    <row r="10" spans="1:22" s="7" customFormat="1" x14ac:dyDescent="0.25">
      <c r="A10" s="39" t="s">
        <v>0</v>
      </c>
      <c r="B10" s="33" t="s">
        <v>1</v>
      </c>
      <c r="C10" s="46" t="s">
        <v>2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8"/>
      <c r="P10" s="33" t="s">
        <v>23</v>
      </c>
      <c r="Q10" s="36" t="s">
        <v>27</v>
      </c>
      <c r="R10" s="33" t="s">
        <v>24</v>
      </c>
      <c r="S10" s="33" t="s">
        <v>25</v>
      </c>
      <c r="T10" s="36" t="s">
        <v>26</v>
      </c>
      <c r="U10" s="33" t="s">
        <v>28</v>
      </c>
      <c r="V10" s="33" t="s">
        <v>29</v>
      </c>
    </row>
    <row r="11" spans="1:22" s="7" customFormat="1" x14ac:dyDescent="0.25">
      <c r="A11" s="40"/>
      <c r="B11" s="34"/>
      <c r="C11" s="46" t="s">
        <v>3</v>
      </c>
      <c r="D11" s="47"/>
      <c r="E11" s="47"/>
      <c r="F11" s="47"/>
      <c r="G11" s="47"/>
      <c r="H11" s="47"/>
      <c r="I11" s="47"/>
      <c r="J11" s="47"/>
      <c r="K11" s="47"/>
      <c r="L11" s="47"/>
      <c r="M11" s="48"/>
      <c r="N11" s="42" t="s">
        <v>6</v>
      </c>
      <c r="O11" s="43"/>
      <c r="P11" s="34"/>
      <c r="Q11" s="37"/>
      <c r="R11" s="34"/>
      <c r="S11" s="34"/>
      <c r="T11" s="37"/>
      <c r="U11" s="34"/>
      <c r="V11" s="34"/>
    </row>
    <row r="12" spans="1:22" s="7" customFormat="1" x14ac:dyDescent="0.25">
      <c r="A12" s="40"/>
      <c r="B12" s="34"/>
      <c r="C12" s="46" t="s">
        <v>4</v>
      </c>
      <c r="D12" s="47"/>
      <c r="E12" s="47"/>
      <c r="F12" s="47"/>
      <c r="G12" s="47"/>
      <c r="H12" s="47"/>
      <c r="I12" s="47"/>
      <c r="J12" s="47"/>
      <c r="K12" s="47"/>
      <c r="L12" s="48"/>
      <c r="M12" s="39" t="s">
        <v>5</v>
      </c>
      <c r="N12" s="44"/>
      <c r="O12" s="45"/>
      <c r="P12" s="34"/>
      <c r="Q12" s="37"/>
      <c r="R12" s="34"/>
      <c r="S12" s="34"/>
      <c r="T12" s="37"/>
      <c r="U12" s="34"/>
      <c r="V12" s="34"/>
    </row>
    <row r="13" spans="1:22" s="7" customFormat="1" x14ac:dyDescent="0.25">
      <c r="A13" s="40"/>
      <c r="B13" s="34"/>
      <c r="C13" s="46" t="s">
        <v>9</v>
      </c>
      <c r="D13" s="47"/>
      <c r="E13" s="48"/>
      <c r="F13" s="46" t="s">
        <v>10</v>
      </c>
      <c r="G13" s="47"/>
      <c r="H13" s="48"/>
      <c r="I13" s="46" t="s">
        <v>11</v>
      </c>
      <c r="J13" s="48"/>
      <c r="K13" s="46" t="s">
        <v>12</v>
      </c>
      <c r="L13" s="48"/>
      <c r="M13" s="40"/>
      <c r="N13" s="39" t="s">
        <v>7</v>
      </c>
      <c r="O13" s="39" t="s">
        <v>8</v>
      </c>
      <c r="P13" s="34"/>
      <c r="Q13" s="37"/>
      <c r="R13" s="34"/>
      <c r="S13" s="34"/>
      <c r="T13" s="37"/>
      <c r="U13" s="34"/>
      <c r="V13" s="34"/>
    </row>
    <row r="14" spans="1:22" s="7" customFormat="1" ht="60" x14ac:dyDescent="0.25">
      <c r="A14" s="41"/>
      <c r="B14" s="35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1"/>
      <c r="N14" s="41"/>
      <c r="O14" s="41"/>
      <c r="P14" s="35"/>
      <c r="Q14" s="38"/>
      <c r="R14" s="35"/>
      <c r="S14" s="35"/>
      <c r="T14" s="38"/>
      <c r="U14" s="35"/>
      <c r="V14" s="35"/>
    </row>
    <row r="15" spans="1:22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</row>
    <row r="16" spans="1:22" ht="45" x14ac:dyDescent="0.25">
      <c r="A16" s="18">
        <v>1</v>
      </c>
      <c r="B16" s="19">
        <v>43703</v>
      </c>
      <c r="C16" s="21"/>
      <c r="D16" s="21">
        <f ca="1">HYPERLINK(Лист1!$E$2&amp;Лист1!D16,Лист1!D16)</f>
        <v>31908039670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4" t="s">
        <v>44</v>
      </c>
      <c r="Q16" s="26">
        <v>5406.16</v>
      </c>
      <c r="R16" s="17" t="s">
        <v>42</v>
      </c>
      <c r="S16" s="17">
        <v>1</v>
      </c>
      <c r="T16" s="26">
        <f>Q16*S16</f>
        <v>5406.16</v>
      </c>
      <c r="U16" s="23" t="s">
        <v>71</v>
      </c>
      <c r="V16" s="23" t="s">
        <v>93</v>
      </c>
    </row>
    <row r="17" spans="1:22" ht="60" x14ac:dyDescent="0.25">
      <c r="A17" s="18">
        <f>A16+1</f>
        <v>2</v>
      </c>
      <c r="B17" s="19">
        <v>43699</v>
      </c>
      <c r="C17" s="21"/>
      <c r="D17" s="21">
        <f ca="1">HYPERLINK(Лист1!$E$2&amp;Лист1!D17,Лист1!D17)</f>
        <v>31908039673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4" t="s">
        <v>45</v>
      </c>
      <c r="Q17" s="26">
        <v>9750</v>
      </c>
      <c r="R17" s="23" t="s">
        <v>42</v>
      </c>
      <c r="S17" s="22">
        <v>1</v>
      </c>
      <c r="T17" s="26">
        <f t="shared" ref="T17:T45" si="0">Q17*S17</f>
        <v>9750</v>
      </c>
      <c r="U17" s="23" t="s">
        <v>71</v>
      </c>
      <c r="V17" s="23" t="s">
        <v>94</v>
      </c>
    </row>
    <row r="18" spans="1:22" ht="30" x14ac:dyDescent="0.25">
      <c r="A18" s="18">
        <f t="shared" ref="A18:A45" si="1">A17+1</f>
        <v>3</v>
      </c>
      <c r="B18" s="19">
        <v>43678</v>
      </c>
      <c r="C18" s="21"/>
      <c r="D18" s="21"/>
      <c r="E18" s="21"/>
      <c r="F18" s="21"/>
      <c r="G18" s="21"/>
      <c r="H18" s="21"/>
      <c r="I18" s="21">
        <f ca="1">HYPERLINK(Лист1!$E$2&amp;Лист1!I18,Лист1!I18)</f>
        <v>31908060146</v>
      </c>
      <c r="J18" s="21"/>
      <c r="K18" s="21"/>
      <c r="L18" s="21"/>
      <c r="M18" s="21"/>
      <c r="N18" s="21"/>
      <c r="O18" s="21"/>
      <c r="P18" s="24" t="s">
        <v>46</v>
      </c>
      <c r="Q18" s="26">
        <v>163.09</v>
      </c>
      <c r="R18" s="23" t="s">
        <v>42</v>
      </c>
      <c r="S18" s="22">
        <v>1</v>
      </c>
      <c r="T18" s="26">
        <f t="shared" si="0"/>
        <v>163.09</v>
      </c>
      <c r="U18" s="23" t="s">
        <v>72</v>
      </c>
      <c r="V18" s="23" t="s">
        <v>95</v>
      </c>
    </row>
    <row r="19" spans="1:22" ht="60" x14ac:dyDescent="0.25">
      <c r="A19" s="18">
        <f t="shared" si="1"/>
        <v>4</v>
      </c>
      <c r="B19" s="19">
        <v>43684</v>
      </c>
      <c r="C19" s="21"/>
      <c r="D19" s="21"/>
      <c r="E19" s="21"/>
      <c r="F19" s="21"/>
      <c r="G19" s="21"/>
      <c r="H19" s="21"/>
      <c r="I19" s="21">
        <f ca="1">HYPERLINK(Лист1!$E$2&amp;Лист1!I19,Лист1!I19)</f>
        <v>31908060445</v>
      </c>
      <c r="J19" s="21"/>
      <c r="K19" s="21"/>
      <c r="L19" s="21"/>
      <c r="M19" s="21"/>
      <c r="N19" s="21"/>
      <c r="O19" s="21"/>
      <c r="P19" s="24" t="s">
        <v>47</v>
      </c>
      <c r="Q19" s="26">
        <v>583.79999999999995</v>
      </c>
      <c r="R19" s="23" t="s">
        <v>42</v>
      </c>
      <c r="S19" s="22">
        <v>1</v>
      </c>
      <c r="T19" s="26">
        <f t="shared" si="0"/>
        <v>583.79999999999995</v>
      </c>
      <c r="U19" s="23" t="s">
        <v>73</v>
      </c>
      <c r="V19" s="23" t="s">
        <v>96</v>
      </c>
    </row>
    <row r="20" spans="1:22" ht="45" x14ac:dyDescent="0.25">
      <c r="A20" s="18">
        <f t="shared" si="1"/>
        <v>5</v>
      </c>
      <c r="B20" s="19">
        <v>43693</v>
      </c>
      <c r="C20" s="21"/>
      <c r="D20" s="21"/>
      <c r="E20" s="21"/>
      <c r="F20" s="21"/>
      <c r="G20" s="21"/>
      <c r="H20" s="21"/>
      <c r="I20" s="21"/>
      <c r="J20" s="21"/>
      <c r="K20" s="21">
        <f ca="1">HYPERLINK(Лист1!$E$2&amp;Лист1!K20,Лист1!K20)</f>
        <v>31908060699</v>
      </c>
      <c r="L20" s="21"/>
      <c r="M20" s="21"/>
      <c r="N20" s="21"/>
      <c r="O20" s="21"/>
      <c r="P20" s="24" t="s">
        <v>48</v>
      </c>
      <c r="Q20" s="26">
        <v>690.99</v>
      </c>
      <c r="R20" s="23" t="s">
        <v>42</v>
      </c>
      <c r="S20" s="22">
        <v>1</v>
      </c>
      <c r="T20" s="26">
        <f t="shared" si="0"/>
        <v>690.99</v>
      </c>
      <c r="U20" s="23" t="s">
        <v>120</v>
      </c>
      <c r="V20" s="23" t="s">
        <v>97</v>
      </c>
    </row>
    <row r="21" spans="1:22" ht="30" x14ac:dyDescent="0.25">
      <c r="A21" s="18">
        <f t="shared" si="1"/>
        <v>6</v>
      </c>
      <c r="B21" s="19">
        <v>43697</v>
      </c>
      <c r="C21" s="21"/>
      <c r="D21" s="21"/>
      <c r="E21" s="21"/>
      <c r="F21" s="21"/>
      <c r="G21" s="21"/>
      <c r="H21" s="21"/>
      <c r="I21" s="21"/>
      <c r="J21" s="21"/>
      <c r="K21" s="21">
        <f ca="1">HYPERLINK(Лист1!$E$2&amp;Лист1!K21,Лист1!K21)</f>
        <v>31908060755</v>
      </c>
      <c r="L21" s="21"/>
      <c r="M21" s="21"/>
      <c r="N21" s="21"/>
      <c r="O21" s="21"/>
      <c r="P21" s="24" t="s">
        <v>49</v>
      </c>
      <c r="Q21" s="26">
        <v>769.11</v>
      </c>
      <c r="R21" s="23" t="s">
        <v>42</v>
      </c>
      <c r="S21" s="22">
        <v>1</v>
      </c>
      <c r="T21" s="26">
        <f t="shared" si="0"/>
        <v>769.11</v>
      </c>
      <c r="U21" s="23" t="s">
        <v>74</v>
      </c>
      <c r="V21" s="23" t="s">
        <v>98</v>
      </c>
    </row>
    <row r="22" spans="1:22" ht="30" x14ac:dyDescent="0.25">
      <c r="A22" s="18">
        <f t="shared" si="1"/>
        <v>7</v>
      </c>
      <c r="B22" s="19">
        <v>43685</v>
      </c>
      <c r="C22" s="21"/>
      <c r="D22" s="21"/>
      <c r="E22" s="21"/>
      <c r="F22" s="21"/>
      <c r="G22" s="21"/>
      <c r="H22" s="21"/>
      <c r="I22" s="21">
        <f ca="1">HYPERLINK(Лист1!$E$2&amp;Лист1!I22,Лист1!I22)</f>
        <v>31908072685</v>
      </c>
      <c r="J22" s="21"/>
      <c r="K22" s="21"/>
      <c r="L22" s="21"/>
      <c r="M22" s="21"/>
      <c r="N22" s="21"/>
      <c r="O22" s="21"/>
      <c r="P22" s="24" t="s">
        <v>50</v>
      </c>
      <c r="Q22" s="26">
        <v>158.4</v>
      </c>
      <c r="R22" s="23" t="s">
        <v>42</v>
      </c>
      <c r="S22" s="22">
        <v>1</v>
      </c>
      <c r="T22" s="26">
        <f t="shared" si="0"/>
        <v>158.4</v>
      </c>
      <c r="U22" s="23" t="s">
        <v>75</v>
      </c>
      <c r="V22" s="23" t="s">
        <v>99</v>
      </c>
    </row>
    <row r="23" spans="1:22" ht="45" x14ac:dyDescent="0.25">
      <c r="A23" s="18">
        <f t="shared" si="1"/>
        <v>8</v>
      </c>
      <c r="B23" s="19">
        <v>43682</v>
      </c>
      <c r="C23" s="21"/>
      <c r="D23" s="21"/>
      <c r="E23" s="21"/>
      <c r="F23" s="21"/>
      <c r="G23" s="21"/>
      <c r="H23" s="21"/>
      <c r="I23" s="21">
        <f ca="1">HYPERLINK(Лист1!$E$2&amp;Лист1!I23,Лист1!I23)</f>
        <v>31908086388</v>
      </c>
      <c r="J23" s="21"/>
      <c r="K23" s="21"/>
      <c r="L23" s="21"/>
      <c r="M23" s="21"/>
      <c r="N23" s="21"/>
      <c r="O23" s="21"/>
      <c r="P23" s="24" t="s">
        <v>51</v>
      </c>
      <c r="Q23" s="26">
        <v>221</v>
      </c>
      <c r="R23" s="23" t="s">
        <v>42</v>
      </c>
      <c r="S23" s="22">
        <v>1</v>
      </c>
      <c r="T23" s="26">
        <f t="shared" si="0"/>
        <v>221</v>
      </c>
      <c r="U23" s="23" t="s">
        <v>76</v>
      </c>
      <c r="V23" s="23" t="s">
        <v>100</v>
      </c>
    </row>
    <row r="24" spans="1:22" ht="60" x14ac:dyDescent="0.25">
      <c r="A24" s="18">
        <f t="shared" si="1"/>
        <v>9</v>
      </c>
      <c r="B24" s="19">
        <v>43693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>
        <f ca="1">HYPERLINK(Лист1!$E$2&amp;Лист1!N24,Лист1!N24)</f>
        <v>31908096411</v>
      </c>
      <c r="O24" s="21"/>
      <c r="P24" s="24" t="s">
        <v>52</v>
      </c>
      <c r="Q24" s="26">
        <v>103.83</v>
      </c>
      <c r="R24" s="23" t="s">
        <v>42</v>
      </c>
      <c r="S24" s="22">
        <v>1</v>
      </c>
      <c r="T24" s="26">
        <f t="shared" si="0"/>
        <v>103.83</v>
      </c>
      <c r="U24" s="23" t="s">
        <v>77</v>
      </c>
      <c r="V24" s="23" t="s">
        <v>101</v>
      </c>
    </row>
    <row r="25" spans="1:22" ht="30" x14ac:dyDescent="0.25">
      <c r="A25" s="18">
        <f t="shared" si="1"/>
        <v>10</v>
      </c>
      <c r="B25" s="19">
        <v>43699</v>
      </c>
      <c r="C25" s="21"/>
      <c r="D25" s="21"/>
      <c r="E25" s="21"/>
      <c r="F25" s="21"/>
      <c r="G25" s="21"/>
      <c r="H25" s="21"/>
      <c r="I25" s="21"/>
      <c r="J25" s="21"/>
      <c r="K25" s="21">
        <f ca="1">HYPERLINK(Лист1!$E$2&amp;Лист1!K25,Лист1!K25)</f>
        <v>31908111251</v>
      </c>
      <c r="L25" s="21"/>
      <c r="M25" s="21"/>
      <c r="N25" s="21"/>
      <c r="O25" s="21"/>
      <c r="P25" s="24" t="s">
        <v>53</v>
      </c>
      <c r="Q25" s="26">
        <v>320</v>
      </c>
      <c r="R25" s="23" t="s">
        <v>42</v>
      </c>
      <c r="S25" s="22">
        <v>1</v>
      </c>
      <c r="T25" s="26">
        <f t="shared" si="0"/>
        <v>320</v>
      </c>
      <c r="U25" s="23" t="s">
        <v>78</v>
      </c>
      <c r="V25" s="23" t="s">
        <v>102</v>
      </c>
    </row>
    <row r="26" spans="1:22" ht="30" x14ac:dyDescent="0.25">
      <c r="A26" s="18">
        <f t="shared" si="1"/>
        <v>11</v>
      </c>
      <c r="B26" s="19">
        <v>43699</v>
      </c>
      <c r="C26" s="21"/>
      <c r="D26" s="21"/>
      <c r="E26" s="21"/>
      <c r="F26" s="21"/>
      <c r="G26" s="21"/>
      <c r="H26" s="21"/>
      <c r="I26" s="21"/>
      <c r="J26" s="21"/>
      <c r="K26" s="21">
        <f ca="1">HYPERLINK(Лист1!$E$2&amp;Лист1!K26,Лист1!K26)</f>
        <v>31908111271</v>
      </c>
      <c r="L26" s="21"/>
      <c r="M26" s="21"/>
      <c r="N26" s="21"/>
      <c r="O26" s="21"/>
      <c r="P26" s="24" t="s">
        <v>54</v>
      </c>
      <c r="Q26" s="26">
        <v>765</v>
      </c>
      <c r="R26" s="23" t="s">
        <v>42</v>
      </c>
      <c r="S26" s="22">
        <v>1</v>
      </c>
      <c r="T26" s="26">
        <f t="shared" si="0"/>
        <v>765</v>
      </c>
      <c r="U26" s="23" t="s">
        <v>78</v>
      </c>
      <c r="V26" s="23" t="s">
        <v>103</v>
      </c>
    </row>
    <row r="27" spans="1:22" ht="30" x14ac:dyDescent="0.25">
      <c r="A27" s="18">
        <f t="shared" si="1"/>
        <v>12</v>
      </c>
      <c r="B27" s="19">
        <v>43686</v>
      </c>
      <c r="C27" s="21"/>
      <c r="D27" s="21"/>
      <c r="E27" s="21"/>
      <c r="F27" s="21"/>
      <c r="G27" s="21"/>
      <c r="H27" s="21"/>
      <c r="I27" s="21">
        <f ca="1">HYPERLINK(Лист1!$E$2&amp;Лист1!I27,Лист1!I27)</f>
        <v>31908097219</v>
      </c>
      <c r="J27" s="21"/>
      <c r="K27" s="21"/>
      <c r="L27" s="21"/>
      <c r="M27" s="21"/>
      <c r="N27" s="21"/>
      <c r="O27" s="21"/>
      <c r="P27" s="24" t="s">
        <v>55</v>
      </c>
      <c r="Q27" s="26">
        <v>1332</v>
      </c>
      <c r="R27" s="23" t="s">
        <v>42</v>
      </c>
      <c r="S27" s="22">
        <v>1</v>
      </c>
      <c r="T27" s="26">
        <f t="shared" si="0"/>
        <v>1332</v>
      </c>
      <c r="U27" s="23" t="s">
        <v>43</v>
      </c>
      <c r="V27" s="23" t="s">
        <v>104</v>
      </c>
    </row>
    <row r="28" spans="1:22" ht="60" x14ac:dyDescent="0.25">
      <c r="A28" s="18">
        <f t="shared" si="1"/>
        <v>13</v>
      </c>
      <c r="B28" s="19">
        <v>43683</v>
      </c>
      <c r="C28" s="21"/>
      <c r="D28" s="21"/>
      <c r="E28" s="21"/>
      <c r="F28" s="21"/>
      <c r="G28" s="21"/>
      <c r="H28" s="21"/>
      <c r="I28" s="21">
        <f ca="1">HYPERLINK(Лист1!$E$2&amp;Лист1!I28,Лист1!I28)</f>
        <v>31908097337</v>
      </c>
      <c r="J28" s="21"/>
      <c r="K28" s="21"/>
      <c r="L28" s="21"/>
      <c r="M28" s="21"/>
      <c r="N28" s="21"/>
      <c r="O28" s="21"/>
      <c r="P28" s="24" t="s">
        <v>56</v>
      </c>
      <c r="Q28" s="26">
        <v>391.01</v>
      </c>
      <c r="R28" s="23" t="s">
        <v>42</v>
      </c>
      <c r="S28" s="22">
        <v>1</v>
      </c>
      <c r="T28" s="26">
        <f t="shared" si="0"/>
        <v>391.01</v>
      </c>
      <c r="U28" s="23" t="s">
        <v>79</v>
      </c>
      <c r="V28" s="23" t="s">
        <v>105</v>
      </c>
    </row>
    <row r="29" spans="1:22" ht="30" x14ac:dyDescent="0.25">
      <c r="A29" s="18">
        <f t="shared" si="1"/>
        <v>14</v>
      </c>
      <c r="B29" s="19">
        <v>43683</v>
      </c>
      <c r="C29" s="21"/>
      <c r="D29" s="21"/>
      <c r="E29" s="21"/>
      <c r="F29" s="21"/>
      <c r="G29" s="21"/>
      <c r="H29" s="21"/>
      <c r="I29" s="21">
        <f ca="1">HYPERLINK(Лист1!$E$2&amp;Лист1!I29,Лист1!I29)</f>
        <v>31908104894</v>
      </c>
      <c r="J29" s="21"/>
      <c r="K29" s="21"/>
      <c r="L29" s="21"/>
      <c r="M29" s="21"/>
      <c r="N29" s="21"/>
      <c r="O29" s="21"/>
      <c r="P29" s="24" t="s">
        <v>57</v>
      </c>
      <c r="Q29" s="26">
        <v>198</v>
      </c>
      <c r="R29" s="23" t="s">
        <v>42</v>
      </c>
      <c r="S29" s="22">
        <v>1</v>
      </c>
      <c r="T29" s="26">
        <f t="shared" si="0"/>
        <v>198</v>
      </c>
      <c r="U29" s="23" t="s">
        <v>80</v>
      </c>
      <c r="V29" s="23" t="s">
        <v>106</v>
      </c>
    </row>
    <row r="30" spans="1:22" ht="60" x14ac:dyDescent="0.25">
      <c r="A30" s="18">
        <f t="shared" si="1"/>
        <v>15</v>
      </c>
      <c r="B30" s="19">
        <v>43683</v>
      </c>
      <c r="C30" s="21"/>
      <c r="D30" s="21"/>
      <c r="E30" s="21"/>
      <c r="F30" s="21"/>
      <c r="G30" s="21"/>
      <c r="H30" s="21"/>
      <c r="I30" s="21">
        <f ca="1">HYPERLINK(Лист1!$E$2&amp;Лист1!I30,Лист1!I30)</f>
        <v>31908101310</v>
      </c>
      <c r="J30" s="21"/>
      <c r="K30" s="21"/>
      <c r="L30" s="21"/>
      <c r="M30" s="21"/>
      <c r="N30" s="21"/>
      <c r="O30" s="21"/>
      <c r="P30" s="24" t="s">
        <v>58</v>
      </c>
      <c r="Q30" s="26">
        <v>551.54999999999995</v>
      </c>
      <c r="R30" s="23" t="s">
        <v>42</v>
      </c>
      <c r="S30" s="22">
        <v>1</v>
      </c>
      <c r="T30" s="26">
        <f t="shared" si="0"/>
        <v>551.54999999999995</v>
      </c>
      <c r="U30" s="23" t="s">
        <v>81</v>
      </c>
      <c r="V30" s="23" t="s">
        <v>107</v>
      </c>
    </row>
    <row r="31" spans="1:22" ht="30" x14ac:dyDescent="0.25">
      <c r="A31" s="18">
        <f t="shared" si="1"/>
        <v>16</v>
      </c>
      <c r="B31" s="19">
        <v>43698</v>
      </c>
      <c r="C31" s="21"/>
      <c r="D31" s="21"/>
      <c r="E31" s="21"/>
      <c r="F31" s="21"/>
      <c r="G31" s="21"/>
      <c r="H31" s="21"/>
      <c r="I31" s="21">
        <f ca="1">HYPERLINK(Лист1!$E$2&amp;Лист1!I31,Лист1!I31)</f>
        <v>31908106762</v>
      </c>
      <c r="J31" s="21"/>
      <c r="K31" s="21"/>
      <c r="L31" s="21"/>
      <c r="M31" s="21"/>
      <c r="N31" s="21"/>
      <c r="O31" s="21"/>
      <c r="P31" s="24" t="s">
        <v>59</v>
      </c>
      <c r="Q31" s="26">
        <v>58.01</v>
      </c>
      <c r="R31" s="23" t="s">
        <v>42</v>
      </c>
      <c r="S31" s="22">
        <v>1</v>
      </c>
      <c r="T31" s="26">
        <f t="shared" si="0"/>
        <v>58.01</v>
      </c>
      <c r="U31" s="23" t="s">
        <v>82</v>
      </c>
      <c r="V31" s="23" t="s">
        <v>108</v>
      </c>
    </row>
    <row r="32" spans="1:22" ht="30" x14ac:dyDescent="0.25">
      <c r="A32" s="18">
        <f t="shared" si="1"/>
        <v>17</v>
      </c>
      <c r="B32" s="19">
        <v>43692</v>
      </c>
      <c r="C32" s="21"/>
      <c r="D32" s="21"/>
      <c r="E32" s="21"/>
      <c r="F32" s="21"/>
      <c r="G32" s="21"/>
      <c r="H32" s="21"/>
      <c r="I32" s="21">
        <f ca="1">HYPERLINK(Лист1!$E$2&amp;Лист1!I32,Лист1!I32)</f>
        <v>31908106772</v>
      </c>
      <c r="J32" s="21"/>
      <c r="K32" s="21"/>
      <c r="L32" s="21"/>
      <c r="M32" s="21"/>
      <c r="N32" s="21"/>
      <c r="O32" s="21"/>
      <c r="P32" s="24" t="s">
        <v>60</v>
      </c>
      <c r="Q32" s="26">
        <v>131.63999999999999</v>
      </c>
      <c r="R32" s="23" t="s">
        <v>42</v>
      </c>
      <c r="S32" s="22">
        <v>1</v>
      </c>
      <c r="T32" s="26">
        <f t="shared" si="0"/>
        <v>131.63999999999999</v>
      </c>
      <c r="U32" s="23" t="s">
        <v>43</v>
      </c>
      <c r="V32" s="23" t="s">
        <v>109</v>
      </c>
    </row>
    <row r="33" spans="1:22" ht="45" x14ac:dyDescent="0.25">
      <c r="A33" s="18">
        <f t="shared" si="1"/>
        <v>18</v>
      </c>
      <c r="B33" s="19">
        <v>43704</v>
      </c>
      <c r="C33" s="21"/>
      <c r="D33" s="21"/>
      <c r="E33" s="21"/>
      <c r="F33" s="21"/>
      <c r="G33" s="21"/>
      <c r="H33" s="21"/>
      <c r="I33" s="21">
        <f ca="1">HYPERLINK(Лист1!$E$2&amp;Лист1!I33,Лист1!I33)</f>
        <v>31908106780</v>
      </c>
      <c r="J33" s="21"/>
      <c r="K33" s="21"/>
      <c r="L33" s="21"/>
      <c r="M33" s="21"/>
      <c r="N33" s="21"/>
      <c r="O33" s="21"/>
      <c r="P33" s="24" t="s">
        <v>61</v>
      </c>
      <c r="Q33" s="26">
        <v>573.4</v>
      </c>
      <c r="R33" s="23" t="s">
        <v>42</v>
      </c>
      <c r="S33" s="22">
        <v>1</v>
      </c>
      <c r="T33" s="26">
        <f t="shared" si="0"/>
        <v>573.4</v>
      </c>
      <c r="U33" s="23" t="s">
        <v>83</v>
      </c>
      <c r="V33" s="23" t="s">
        <v>110</v>
      </c>
    </row>
    <row r="34" spans="1:22" ht="45" x14ac:dyDescent="0.25">
      <c r="A34" s="18">
        <f t="shared" si="1"/>
        <v>19</v>
      </c>
      <c r="B34" s="19">
        <v>43698</v>
      </c>
      <c r="C34" s="21"/>
      <c r="D34" s="21"/>
      <c r="E34" s="21"/>
      <c r="F34" s="21"/>
      <c r="G34" s="21"/>
      <c r="H34" s="21"/>
      <c r="I34" s="21">
        <f ca="1">HYPERLINK(Лист1!$E$2&amp;Лист1!I34,Лист1!I34)</f>
        <v>31908116241</v>
      </c>
      <c r="J34" s="21"/>
      <c r="K34" s="21"/>
      <c r="L34" s="21"/>
      <c r="M34" s="21"/>
      <c r="N34" s="21"/>
      <c r="O34" s="21"/>
      <c r="P34" s="24" t="s">
        <v>62</v>
      </c>
      <c r="Q34" s="26">
        <v>498</v>
      </c>
      <c r="R34" s="23" t="s">
        <v>42</v>
      </c>
      <c r="S34" s="22">
        <v>1</v>
      </c>
      <c r="T34" s="26">
        <f t="shared" si="0"/>
        <v>498</v>
      </c>
      <c r="U34" s="23" t="s">
        <v>84</v>
      </c>
      <c r="V34" s="23" t="s">
        <v>111</v>
      </c>
    </row>
    <row r="35" spans="1:22" ht="30" x14ac:dyDescent="0.25">
      <c r="A35" s="18">
        <f t="shared" si="1"/>
        <v>20</v>
      </c>
      <c r="B35" s="19">
        <v>43696</v>
      </c>
      <c r="C35" s="21"/>
      <c r="D35" s="21"/>
      <c r="E35" s="21"/>
      <c r="F35" s="21"/>
      <c r="G35" s="21"/>
      <c r="H35" s="21"/>
      <c r="I35" s="21">
        <f ca="1">HYPERLINK(Лист1!$E$2&amp;Лист1!I35,Лист1!I35)</f>
        <v>31908120342</v>
      </c>
      <c r="J35" s="21"/>
      <c r="K35" s="21"/>
      <c r="L35" s="21"/>
      <c r="M35" s="21"/>
      <c r="N35" s="21"/>
      <c r="O35" s="21"/>
      <c r="P35" s="24" t="s">
        <v>63</v>
      </c>
      <c r="Q35" s="26">
        <v>64.08</v>
      </c>
      <c r="R35" s="23" t="s">
        <v>42</v>
      </c>
      <c r="S35" s="22">
        <v>1</v>
      </c>
      <c r="T35" s="26">
        <f t="shared" si="0"/>
        <v>64.08</v>
      </c>
      <c r="U35" s="23" t="s">
        <v>85</v>
      </c>
      <c r="V35" s="23" t="s">
        <v>112</v>
      </c>
    </row>
    <row r="36" spans="1:22" ht="30" x14ac:dyDescent="0.25">
      <c r="A36" s="18">
        <f t="shared" si="1"/>
        <v>21</v>
      </c>
      <c r="B36" s="19">
        <v>43704</v>
      </c>
      <c r="C36" s="21"/>
      <c r="D36" s="21"/>
      <c r="E36" s="21"/>
      <c r="F36" s="21"/>
      <c r="G36" s="21"/>
      <c r="H36" s="21"/>
      <c r="I36" s="21">
        <f ca="1">HYPERLINK(Лист1!$E$2&amp;Лист1!I36,Лист1!I36)</f>
        <v>31908124088</v>
      </c>
      <c r="J36" s="21"/>
      <c r="K36" s="21"/>
      <c r="L36" s="21"/>
      <c r="M36" s="21"/>
      <c r="N36" s="21"/>
      <c r="O36" s="21"/>
      <c r="P36" s="24" t="s">
        <v>64</v>
      </c>
      <c r="Q36" s="26">
        <v>2900.1400000000003</v>
      </c>
      <c r="R36" s="23" t="s">
        <v>42</v>
      </c>
      <c r="S36" s="22">
        <v>1</v>
      </c>
      <c r="T36" s="26">
        <f t="shared" si="0"/>
        <v>2900.1400000000003</v>
      </c>
      <c r="U36" s="23" t="s">
        <v>86</v>
      </c>
      <c r="V36" s="23" t="s">
        <v>113</v>
      </c>
    </row>
    <row r="37" spans="1:22" ht="135" x14ac:dyDescent="0.25">
      <c r="A37" s="18">
        <f t="shared" si="1"/>
        <v>22</v>
      </c>
      <c r="B37" s="19">
        <v>43706</v>
      </c>
      <c r="C37" s="21"/>
      <c r="D37" s="21"/>
      <c r="E37" s="21"/>
      <c r="F37" s="21"/>
      <c r="G37" s="21"/>
      <c r="H37" s="21"/>
      <c r="I37" s="21"/>
      <c r="J37" s="21"/>
      <c r="K37" s="21">
        <f ca="1">HYPERLINK(Лист1!$E$2&amp;Лист1!K37,Лист1!K37)</f>
        <v>31908120913</v>
      </c>
      <c r="L37" s="21"/>
      <c r="M37" s="21"/>
      <c r="N37" s="21"/>
      <c r="O37" s="21"/>
      <c r="P37" s="24" t="s">
        <v>65</v>
      </c>
      <c r="Q37" s="26">
        <v>2500</v>
      </c>
      <c r="R37" s="23" t="s">
        <v>42</v>
      </c>
      <c r="S37" s="22">
        <v>1</v>
      </c>
      <c r="T37" s="26">
        <f t="shared" si="0"/>
        <v>2500</v>
      </c>
      <c r="U37" s="23" t="s">
        <v>87</v>
      </c>
      <c r="V37" s="23" t="s">
        <v>114</v>
      </c>
    </row>
    <row r="38" spans="1:22" ht="30" x14ac:dyDescent="0.25">
      <c r="A38" s="18">
        <f t="shared" si="1"/>
        <v>23</v>
      </c>
      <c r="B38" s="19">
        <v>43703</v>
      </c>
      <c r="C38" s="21"/>
      <c r="D38" s="21"/>
      <c r="E38" s="21"/>
      <c r="F38" s="21"/>
      <c r="G38" s="21"/>
      <c r="H38" s="21"/>
      <c r="I38" s="21">
        <f ca="1">HYPERLINK(Лист1!$E$2&amp;Лист1!I38,Лист1!I38)</f>
        <v>31908142757</v>
      </c>
      <c r="J38" s="21"/>
      <c r="K38" s="21"/>
      <c r="L38" s="21"/>
      <c r="M38" s="21"/>
      <c r="N38" s="21"/>
      <c r="O38" s="21"/>
      <c r="P38" s="24" t="s">
        <v>66</v>
      </c>
      <c r="Q38" s="26">
        <v>48</v>
      </c>
      <c r="R38" s="23" t="s">
        <v>42</v>
      </c>
      <c r="S38" s="22">
        <v>1</v>
      </c>
      <c r="T38" s="26">
        <f t="shared" si="0"/>
        <v>48</v>
      </c>
      <c r="U38" s="23" t="s">
        <v>88</v>
      </c>
      <c r="V38" s="23" t="s">
        <v>115</v>
      </c>
    </row>
    <row r="39" spans="1:22" ht="30" x14ac:dyDescent="0.25">
      <c r="A39" s="18">
        <f t="shared" si="1"/>
        <v>24</v>
      </c>
      <c r="B39" s="19">
        <v>43691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>
        <f ca="1">HYPERLINK(Лист1!$E$2&amp;Лист1!N39,Лист1!N39)</f>
        <v>31908188256</v>
      </c>
      <c r="O39" s="21"/>
      <c r="P39" s="24" t="s">
        <v>67</v>
      </c>
      <c r="Q39" s="26">
        <v>105.3</v>
      </c>
      <c r="R39" s="23" t="s">
        <v>42</v>
      </c>
      <c r="S39" s="22">
        <v>1</v>
      </c>
      <c r="T39" s="26">
        <f t="shared" si="0"/>
        <v>105.3</v>
      </c>
      <c r="U39" s="23" t="s">
        <v>89</v>
      </c>
      <c r="V39" s="23" t="s">
        <v>116</v>
      </c>
    </row>
    <row r="40" spans="1:22" ht="30" x14ac:dyDescent="0.25">
      <c r="A40" s="18">
        <f t="shared" si="1"/>
        <v>25</v>
      </c>
      <c r="B40" s="19">
        <v>43704</v>
      </c>
      <c r="C40" s="21"/>
      <c r="D40" s="21"/>
      <c r="E40" s="21"/>
      <c r="F40" s="21"/>
      <c r="G40" s="21"/>
      <c r="H40" s="21"/>
      <c r="I40" s="21">
        <f ca="1">HYPERLINK(Лист1!$E$2&amp;Лист1!I40,Лист1!I40)</f>
        <v>31908158461</v>
      </c>
      <c r="J40" s="21"/>
      <c r="K40" s="21"/>
      <c r="L40" s="21"/>
      <c r="M40" s="21"/>
      <c r="N40" s="21"/>
      <c r="O40" s="21"/>
      <c r="P40" s="24" t="s">
        <v>68</v>
      </c>
      <c r="Q40" s="26">
        <v>279.89999999999998</v>
      </c>
      <c r="R40" s="23" t="s">
        <v>42</v>
      </c>
      <c r="S40" s="22">
        <v>1</v>
      </c>
      <c r="T40" s="26">
        <f t="shared" si="0"/>
        <v>279.89999999999998</v>
      </c>
      <c r="U40" s="23" t="s">
        <v>90</v>
      </c>
      <c r="V40" s="23" t="s">
        <v>117</v>
      </c>
    </row>
    <row r="41" spans="1:22" ht="45" x14ac:dyDescent="0.25">
      <c r="A41" s="18">
        <f t="shared" si="1"/>
        <v>26</v>
      </c>
      <c r="B41" s="19">
        <v>43704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>
        <f ca="1">HYPERLINK(Лист1!$E$2&amp;Лист1!N41,Лист1!N41)</f>
        <v>31908210245</v>
      </c>
      <c r="O41" s="21"/>
      <c r="P41" s="24" t="s">
        <v>69</v>
      </c>
      <c r="Q41" s="26">
        <v>1315.95</v>
      </c>
      <c r="R41" s="23" t="s">
        <v>42</v>
      </c>
      <c r="S41" s="22">
        <v>1</v>
      </c>
      <c r="T41" s="26">
        <f t="shared" si="0"/>
        <v>1315.95</v>
      </c>
      <c r="U41" s="23" t="s">
        <v>91</v>
      </c>
      <c r="V41" s="23" t="s">
        <v>118</v>
      </c>
    </row>
    <row r="42" spans="1:22" ht="30" x14ac:dyDescent="0.25">
      <c r="A42" s="18">
        <f t="shared" si="1"/>
        <v>27</v>
      </c>
      <c r="B42" s="19">
        <v>43698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>
        <f ca="1">HYPERLINK(Лист1!$E$2&amp;Лист1!N42,Лист1!N42)</f>
        <v>31908258956</v>
      </c>
      <c r="O42" s="21"/>
      <c r="P42" s="24" t="s">
        <v>70</v>
      </c>
      <c r="Q42" s="26">
        <v>408.84999999999997</v>
      </c>
      <c r="R42" s="23" t="s">
        <v>42</v>
      </c>
      <c r="S42" s="22">
        <v>1</v>
      </c>
      <c r="T42" s="26">
        <f t="shared" si="0"/>
        <v>408.84999999999997</v>
      </c>
      <c r="U42" s="23" t="s">
        <v>92</v>
      </c>
      <c r="V42" s="23" t="s">
        <v>119</v>
      </c>
    </row>
    <row r="43" spans="1:22" ht="30" x14ac:dyDescent="0.25">
      <c r="A43" s="18">
        <f t="shared" si="1"/>
        <v>28</v>
      </c>
      <c r="B43" s="25">
        <v>43683</v>
      </c>
      <c r="C43" s="21"/>
      <c r="D43" s="21"/>
      <c r="E43" s="21"/>
      <c r="F43" s="21"/>
      <c r="G43" s="21"/>
      <c r="H43" s="21"/>
      <c r="I43" s="21">
        <f ca="1">HYPERLINK(Лист1!$E$2&amp;Лист1!I43,Лист1!I43)</f>
        <v>31908056980</v>
      </c>
      <c r="J43" s="21"/>
      <c r="K43" s="21"/>
      <c r="L43" s="21"/>
      <c r="M43" s="21"/>
      <c r="N43" s="21"/>
      <c r="O43" s="21"/>
      <c r="P43" s="20" t="s">
        <v>121</v>
      </c>
      <c r="Q43" s="26">
        <v>687.53</v>
      </c>
      <c r="R43" s="9" t="s">
        <v>42</v>
      </c>
      <c r="S43" s="9">
        <v>1</v>
      </c>
      <c r="T43" s="26">
        <f t="shared" si="0"/>
        <v>687.53</v>
      </c>
      <c r="U43" s="27" t="s">
        <v>122</v>
      </c>
      <c r="V43" s="27" t="s">
        <v>123</v>
      </c>
    </row>
    <row r="44" spans="1:22" ht="105" x14ac:dyDescent="0.25">
      <c r="A44" s="18">
        <f t="shared" si="1"/>
        <v>29</v>
      </c>
      <c r="B44" s="25">
        <v>43700</v>
      </c>
      <c r="C44" s="21"/>
      <c r="D44" s="21"/>
      <c r="E44" s="21"/>
      <c r="F44" s="21"/>
      <c r="G44" s="21">
        <f ca="1">HYPERLINK(Лист1!$E$2&amp;Лист1!G44,Лист1!G44)</f>
        <v>31908111459</v>
      </c>
      <c r="H44" s="21"/>
      <c r="I44" s="21"/>
      <c r="J44" s="21"/>
      <c r="K44" s="21"/>
      <c r="L44" s="21"/>
      <c r="M44" s="21"/>
      <c r="N44" s="21"/>
      <c r="O44" s="21"/>
      <c r="P44" s="20" t="s">
        <v>124</v>
      </c>
      <c r="Q44" s="26">
        <v>36765</v>
      </c>
      <c r="R44" s="9" t="s">
        <v>42</v>
      </c>
      <c r="S44" s="9">
        <v>1</v>
      </c>
      <c r="T44" s="26">
        <f t="shared" si="0"/>
        <v>36765</v>
      </c>
      <c r="U44" s="27" t="s">
        <v>126</v>
      </c>
      <c r="V44" s="27" t="s">
        <v>128</v>
      </c>
    </row>
    <row r="45" spans="1:22" ht="60" x14ac:dyDescent="0.25">
      <c r="A45" s="49">
        <f t="shared" si="1"/>
        <v>30</v>
      </c>
      <c r="B45" s="25">
        <v>43700</v>
      </c>
      <c r="C45" s="21"/>
      <c r="D45" s="21"/>
      <c r="E45" s="21"/>
      <c r="F45" s="21"/>
      <c r="G45" s="21">
        <f ca="1">HYPERLINK(Лист1!$E$2&amp;Лист1!G45,Лист1!G45)</f>
        <v>31908111460</v>
      </c>
      <c r="H45" s="21"/>
      <c r="I45" s="21"/>
      <c r="J45" s="21"/>
      <c r="K45" s="21"/>
      <c r="L45" s="21"/>
      <c r="M45" s="21"/>
      <c r="N45" s="21"/>
      <c r="O45" s="21"/>
      <c r="P45" s="20" t="s">
        <v>125</v>
      </c>
      <c r="Q45" s="26">
        <v>20425</v>
      </c>
      <c r="R45" s="9" t="s">
        <v>42</v>
      </c>
      <c r="S45" s="9">
        <v>1</v>
      </c>
      <c r="T45" s="26">
        <f t="shared" si="0"/>
        <v>20425</v>
      </c>
      <c r="U45" s="27" t="s">
        <v>127</v>
      </c>
      <c r="V45" s="27" t="s">
        <v>129</v>
      </c>
    </row>
    <row r="48" spans="1:22" ht="33" x14ac:dyDescent="0.25">
      <c r="C48" s="14" t="s">
        <v>37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</row>
    <row r="49" spans="3:16" ht="33" x14ac:dyDescent="0.25">
      <c r="C49" s="14" t="s">
        <v>41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P49" s="14" t="s">
        <v>38</v>
      </c>
    </row>
    <row r="50" spans="3:16" ht="33" x14ac:dyDescent="0.25"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P50" s="15"/>
    </row>
    <row r="51" spans="3:16" ht="33" x14ac:dyDescent="0.25">
      <c r="C51" s="14" t="s">
        <v>37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P51" s="15"/>
    </row>
    <row r="52" spans="3:16" ht="33" x14ac:dyDescent="0.25">
      <c r="C52" s="14" t="s">
        <v>40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P52" s="14" t="s">
        <v>39</v>
      </c>
    </row>
  </sheetData>
  <autoFilter ref="A15:V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P43">
    <cfRule type="expression" dxfId="13" priority="25">
      <formula>OR(REGEXMATCH(#REF!,"Отменена")=TRUE,REGEXMATCH(#REF!,"Не состоялась")=TRUE)</formula>
    </cfRule>
  </conditionalFormatting>
  <conditionalFormatting sqref="T43:T45">
    <cfRule type="expression" dxfId="12" priority="23">
      <formula>OR(REGEXMATCH(#REF!,"Отменена")=TRUE,REGEXMATCH(#REF!,"Не состоялась")=TRUE)</formula>
    </cfRule>
  </conditionalFormatting>
  <conditionalFormatting sqref="U43">
    <cfRule type="expression" dxfId="11" priority="22">
      <formula>OR(REGEXMATCH(#REF!,"Отменена")=TRUE,REGEXMATCH(#REF!,"Не состоялась")=TRUE)</formula>
    </cfRule>
  </conditionalFormatting>
  <conditionalFormatting sqref="V43">
    <cfRule type="expression" dxfId="10" priority="21">
      <formula>OR(REGEXMATCH(#REF!,"Отменена")=TRUE,REGEXMATCH(#REF!,"Не состоялась")=TRUE)</formula>
    </cfRule>
  </conditionalFormatting>
  <conditionalFormatting sqref="B43">
    <cfRule type="expression" dxfId="9" priority="20">
      <formula>OR(REGEXMATCH(#REF!,"Отменена")=TRUE,REGEXMATCH(#REF!,"Не состоялась")=TRUE)</formula>
    </cfRule>
  </conditionalFormatting>
  <conditionalFormatting sqref="T16:T42">
    <cfRule type="expression" dxfId="8" priority="19">
      <formula>OR(REGEXMATCH(#REF!,"Отменена")=TRUE,REGEXMATCH(#REF!,"Не состоялась")=TRUE)</formula>
    </cfRule>
  </conditionalFormatting>
  <conditionalFormatting sqref="Q16:Q43">
    <cfRule type="expression" dxfId="7" priority="18">
      <formula>OR(REGEXMATCH(#REF!,"Отменена")=TRUE,REGEXMATCH(#REF!,"Не состоялась")=TRUE)</formula>
    </cfRule>
  </conditionalFormatting>
  <conditionalFormatting sqref="P44:P45">
    <cfRule type="expression" dxfId="6" priority="15">
      <formula>OR(REGEXMATCH(#REF!,"Отменена")=TRUE,REGEXMATCH(#REF!,"Не состоялась")=TRUE)</formula>
    </cfRule>
  </conditionalFormatting>
  <conditionalFormatting sqref="U44">
    <cfRule type="expression" dxfId="5" priority="12">
      <formula>OR(REGEXMATCH(#REF!,"Отменена")=TRUE,REGEXMATCH(#REF!,"Не состоялась")=TRUE)</formula>
    </cfRule>
  </conditionalFormatting>
  <conditionalFormatting sqref="U45">
    <cfRule type="expression" dxfId="4" priority="11">
      <formula>OR(REGEXMATCH(#REF!,"Отменена")=TRUE,REGEXMATCH(#REF!,"Не состоялась")=TRUE)</formula>
    </cfRule>
  </conditionalFormatting>
  <conditionalFormatting sqref="V44:V45">
    <cfRule type="expression" dxfId="3" priority="8">
      <formula>OR(REGEXMATCH(#REF!,"Отменена")=TRUE,REGEXMATCH(#REF!,"Не состоялась")=TRUE)</formula>
    </cfRule>
  </conditionalFormatting>
  <conditionalFormatting sqref="B44:B45">
    <cfRule type="expression" dxfId="2" priority="5">
      <formula>OR(REGEXMATCH(#REF!,"Отменена")=TRUE,REGEXMATCH(#REF!,"Не состоялась")=TRUE)</formula>
    </cfRule>
  </conditionalFormatting>
  <conditionalFormatting sqref="Q44">
    <cfRule type="expression" dxfId="1" priority="2">
      <formula>OR(REGEXMATCH(#REF!,"Отменена")=TRUE,REGEXMATCH(#REF!,"Не состоялась")=TRUE)</formula>
    </cfRule>
  </conditionalFormatting>
  <conditionalFormatting sqref="Q45">
    <cfRule type="expression" dxfId="0" priority="1">
      <formula>OR(REGEXMATCH(#REF!,"Отменена")=TRUE,REGEXMATCH(#REF!,"Не состоялась")=TRUE)</formula>
    </cfRule>
  </conditionalFormatting>
  <dataValidations count="1">
    <dataValidation allowBlank="1" showInputMessage="1" showErrorMessage="1" errorTitle="БЛЯЯЯЯ!!!!!!!!!" error="Да ты издеваешься?!" promptTitle="Введите дату" prompt="2018 год" sqref="B16:B19"/>
  </dataValidations>
  <hyperlinks>
    <hyperlink ref="E2" r:id="rId1"/>
  </hyperlinks>
  <pageMargins left="0.25" right="0.25" top="0.75" bottom="0.75" header="0.3" footer="0.3"/>
  <pageSetup paperSize="9" scale="3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O73"/>
  <sheetViews>
    <sheetView topLeftCell="A10" zoomScale="55" zoomScaleNormal="55" workbookViewId="0">
      <selection activeCell="G44" sqref="G44:G45"/>
    </sheetView>
  </sheetViews>
  <sheetFormatPr defaultRowHeight="15" x14ac:dyDescent="0.25"/>
  <cols>
    <col min="3" max="15" width="14.5703125" customWidth="1"/>
  </cols>
  <sheetData>
    <row r="16" spans="3:15" x14ac:dyDescent="0.25">
      <c r="C16" s="21"/>
      <c r="D16" s="21">
        <f ca="1">HYPERLINK(Лист1!$E$2&amp;Лист1!D16,Лист1!D16)</f>
        <v>31908039670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3:15" x14ac:dyDescent="0.25">
      <c r="C17" s="21"/>
      <c r="D17" s="21">
        <f ca="1">HYPERLINK(Лист1!$E$2&amp;Лист1!D17,Лист1!D17)</f>
        <v>31908039673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3:15" x14ac:dyDescent="0.25">
      <c r="C18" s="21"/>
      <c r="D18" s="21"/>
      <c r="E18" s="21"/>
      <c r="F18" s="21"/>
      <c r="G18" s="21"/>
      <c r="H18" s="21"/>
      <c r="I18" s="21">
        <f ca="1">HYPERLINK(Лист1!$E$2&amp;Лист1!I18,Лист1!I18)</f>
        <v>31908060146</v>
      </c>
      <c r="J18" s="21"/>
      <c r="K18" s="21"/>
      <c r="L18" s="21"/>
      <c r="M18" s="21"/>
      <c r="N18" s="21"/>
      <c r="O18" s="21"/>
    </row>
    <row r="19" spans="3:15" x14ac:dyDescent="0.25">
      <c r="C19" s="21"/>
      <c r="D19" s="21"/>
      <c r="E19" s="21"/>
      <c r="F19" s="21"/>
      <c r="G19" s="21"/>
      <c r="H19" s="21"/>
      <c r="I19" s="21">
        <f ca="1">HYPERLINK(Лист1!$E$2&amp;Лист1!I19,Лист1!I19)</f>
        <v>31908060445</v>
      </c>
      <c r="J19" s="21"/>
      <c r="K19" s="21"/>
      <c r="L19" s="21"/>
      <c r="M19" s="21"/>
      <c r="N19" s="21"/>
      <c r="O19" s="21"/>
    </row>
    <row r="20" spans="3:15" x14ac:dyDescent="0.25">
      <c r="C20" s="21"/>
      <c r="D20" s="21"/>
      <c r="E20" s="21"/>
      <c r="F20" s="21"/>
      <c r="G20" s="21"/>
      <c r="H20" s="21"/>
      <c r="I20" s="21"/>
      <c r="J20" s="21"/>
      <c r="K20" s="21">
        <f ca="1">HYPERLINK(Лист1!$E$2&amp;Лист1!K20,Лист1!K20)</f>
        <v>31908060699</v>
      </c>
      <c r="L20" s="21"/>
      <c r="M20" s="21"/>
      <c r="N20" s="21"/>
      <c r="O20" s="21"/>
    </row>
    <row r="21" spans="3:15" x14ac:dyDescent="0.25">
      <c r="C21" s="21"/>
      <c r="D21" s="21"/>
      <c r="E21" s="21"/>
      <c r="F21" s="21"/>
      <c r="G21" s="21"/>
      <c r="H21" s="21"/>
      <c r="I21" s="21"/>
      <c r="J21" s="21"/>
      <c r="K21" s="21">
        <f ca="1">HYPERLINK(Лист1!$E$2&amp;Лист1!K21,Лист1!K21)</f>
        <v>31908060755</v>
      </c>
      <c r="L21" s="21"/>
      <c r="M21" s="21"/>
      <c r="N21" s="21"/>
      <c r="O21" s="21"/>
    </row>
    <row r="22" spans="3:15" x14ac:dyDescent="0.25">
      <c r="C22" s="21"/>
      <c r="D22" s="21"/>
      <c r="E22" s="21"/>
      <c r="F22" s="21"/>
      <c r="G22" s="21"/>
      <c r="H22" s="21"/>
      <c r="I22" s="21">
        <f ca="1">HYPERLINK(Лист1!$E$2&amp;Лист1!I22,Лист1!I22)</f>
        <v>31908072685</v>
      </c>
      <c r="J22" s="21"/>
      <c r="K22" s="21"/>
      <c r="L22" s="21"/>
      <c r="M22" s="21"/>
      <c r="N22" s="21"/>
      <c r="O22" s="21"/>
    </row>
    <row r="23" spans="3:15" x14ac:dyDescent="0.25">
      <c r="C23" s="21"/>
      <c r="D23" s="21"/>
      <c r="E23" s="21"/>
      <c r="F23" s="21"/>
      <c r="G23" s="21"/>
      <c r="H23" s="21"/>
      <c r="I23" s="21">
        <f ca="1">HYPERLINK(Лист1!$E$2&amp;Лист1!I23,Лист1!I23)</f>
        <v>31908086388</v>
      </c>
      <c r="J23" s="21"/>
      <c r="K23" s="21"/>
      <c r="L23" s="21"/>
      <c r="M23" s="21"/>
      <c r="N23" s="21"/>
      <c r="O23" s="21"/>
    </row>
    <row r="24" spans="3:15" x14ac:dyDescent="0.25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>
        <f ca="1">HYPERLINK(Лист1!$E$2&amp;Лист1!N24,Лист1!N24)</f>
        <v>31908096411</v>
      </c>
      <c r="O24" s="21"/>
    </row>
    <row r="25" spans="3:15" x14ac:dyDescent="0.25">
      <c r="C25" s="21"/>
      <c r="D25" s="21"/>
      <c r="E25" s="21"/>
      <c r="F25" s="21"/>
      <c r="G25" s="21"/>
      <c r="H25" s="21"/>
      <c r="I25" s="21"/>
      <c r="J25" s="21"/>
      <c r="K25" s="21">
        <f ca="1">HYPERLINK(Лист1!$E$2&amp;Лист1!K25,Лист1!K25)</f>
        <v>31908111251</v>
      </c>
      <c r="L25" s="21"/>
      <c r="M25" s="21"/>
      <c r="N25" s="21"/>
      <c r="O25" s="21"/>
    </row>
    <row r="26" spans="3:15" x14ac:dyDescent="0.25">
      <c r="C26" s="21"/>
      <c r="D26" s="21"/>
      <c r="E26" s="21"/>
      <c r="F26" s="21"/>
      <c r="G26" s="21"/>
      <c r="H26" s="21"/>
      <c r="I26" s="21"/>
      <c r="J26" s="21"/>
      <c r="K26" s="21">
        <f ca="1">HYPERLINK(Лист1!$E$2&amp;Лист1!K26,Лист1!K26)</f>
        <v>31908111271</v>
      </c>
      <c r="L26" s="21"/>
      <c r="M26" s="21"/>
      <c r="N26" s="21"/>
      <c r="O26" s="21"/>
    </row>
    <row r="27" spans="3:15" x14ac:dyDescent="0.25">
      <c r="C27" s="21"/>
      <c r="D27" s="21"/>
      <c r="E27" s="21"/>
      <c r="F27" s="21"/>
      <c r="G27" s="21"/>
      <c r="H27" s="21"/>
      <c r="I27" s="21">
        <f ca="1">HYPERLINK(Лист1!$E$2&amp;Лист1!I27,Лист1!I27)</f>
        <v>31908097219</v>
      </c>
      <c r="J27" s="21"/>
      <c r="K27" s="21"/>
      <c r="L27" s="21"/>
      <c r="M27" s="21"/>
      <c r="N27" s="21"/>
      <c r="O27" s="21"/>
    </row>
    <row r="28" spans="3:15" x14ac:dyDescent="0.25">
      <c r="C28" s="21"/>
      <c r="D28" s="21"/>
      <c r="E28" s="21"/>
      <c r="F28" s="21"/>
      <c r="G28" s="21"/>
      <c r="H28" s="21"/>
      <c r="I28" s="21">
        <f ca="1">HYPERLINK(Лист1!$E$2&amp;Лист1!I28,Лист1!I28)</f>
        <v>31908097337</v>
      </c>
      <c r="J28" s="21"/>
      <c r="K28" s="21"/>
      <c r="L28" s="21"/>
      <c r="M28" s="21"/>
      <c r="N28" s="21"/>
      <c r="O28" s="21"/>
    </row>
    <row r="29" spans="3:15" x14ac:dyDescent="0.25">
      <c r="C29" s="21"/>
      <c r="D29" s="21"/>
      <c r="E29" s="21"/>
      <c r="F29" s="21"/>
      <c r="G29" s="21"/>
      <c r="H29" s="21"/>
      <c r="I29" s="21">
        <f ca="1">HYPERLINK(Лист1!$E$2&amp;Лист1!I29,Лист1!I29)</f>
        <v>31908104894</v>
      </c>
      <c r="J29" s="21"/>
      <c r="K29" s="21"/>
      <c r="L29" s="21"/>
      <c r="M29" s="21"/>
      <c r="N29" s="21"/>
      <c r="O29" s="21"/>
    </row>
    <row r="30" spans="3:15" x14ac:dyDescent="0.25">
      <c r="C30" s="21"/>
      <c r="D30" s="21"/>
      <c r="E30" s="21"/>
      <c r="F30" s="21"/>
      <c r="G30" s="21"/>
      <c r="H30" s="21"/>
      <c r="I30" s="21">
        <f ca="1">HYPERLINK(Лист1!$E$2&amp;Лист1!I30,Лист1!I30)</f>
        <v>31908101310</v>
      </c>
      <c r="J30" s="21"/>
      <c r="K30" s="21"/>
      <c r="L30" s="21"/>
      <c r="M30" s="21"/>
      <c r="N30" s="21"/>
      <c r="O30" s="21"/>
    </row>
    <row r="31" spans="3:15" x14ac:dyDescent="0.25">
      <c r="C31" s="21"/>
      <c r="D31" s="21"/>
      <c r="E31" s="21"/>
      <c r="F31" s="21"/>
      <c r="G31" s="21"/>
      <c r="H31" s="21"/>
      <c r="I31" s="21">
        <f ca="1">HYPERLINK(Лист1!$E$2&amp;Лист1!I31,Лист1!I31)</f>
        <v>31908106762</v>
      </c>
      <c r="J31" s="21"/>
      <c r="K31" s="21"/>
      <c r="L31" s="21"/>
      <c r="M31" s="21"/>
      <c r="N31" s="21"/>
      <c r="O31" s="21"/>
    </row>
    <row r="32" spans="3:15" x14ac:dyDescent="0.25">
      <c r="C32" s="21"/>
      <c r="D32" s="21"/>
      <c r="E32" s="21"/>
      <c r="F32" s="21"/>
      <c r="G32" s="21"/>
      <c r="H32" s="21"/>
      <c r="I32" s="21">
        <f ca="1">HYPERLINK(Лист1!$E$2&amp;Лист1!I32,Лист1!I32)</f>
        <v>31908106772</v>
      </c>
      <c r="J32" s="21"/>
      <c r="K32" s="21"/>
      <c r="L32" s="21"/>
      <c r="M32" s="21"/>
      <c r="N32" s="21"/>
      <c r="O32" s="21"/>
    </row>
    <row r="33" spans="3:15" x14ac:dyDescent="0.25">
      <c r="C33" s="21"/>
      <c r="D33" s="21"/>
      <c r="E33" s="21"/>
      <c r="F33" s="21"/>
      <c r="G33" s="21"/>
      <c r="H33" s="21"/>
      <c r="I33" s="21">
        <f ca="1">HYPERLINK(Лист1!$E$2&amp;Лист1!I33,Лист1!I33)</f>
        <v>31908106780</v>
      </c>
      <c r="J33" s="21"/>
      <c r="K33" s="21"/>
      <c r="L33" s="21"/>
      <c r="M33" s="21"/>
      <c r="N33" s="21"/>
      <c r="O33" s="21"/>
    </row>
    <row r="34" spans="3:15" x14ac:dyDescent="0.25">
      <c r="C34" s="21"/>
      <c r="D34" s="21"/>
      <c r="E34" s="21"/>
      <c r="F34" s="21"/>
      <c r="G34" s="21"/>
      <c r="H34" s="21"/>
      <c r="I34" s="21">
        <f ca="1">HYPERLINK(Лист1!$E$2&amp;Лист1!I34,Лист1!I34)</f>
        <v>31908116241</v>
      </c>
      <c r="J34" s="21"/>
      <c r="K34" s="21"/>
      <c r="L34" s="21"/>
      <c r="M34" s="21"/>
      <c r="N34" s="21"/>
      <c r="O34" s="21"/>
    </row>
    <row r="35" spans="3:15" x14ac:dyDescent="0.25">
      <c r="C35" s="21"/>
      <c r="D35" s="21"/>
      <c r="E35" s="21"/>
      <c r="F35" s="21"/>
      <c r="G35" s="21"/>
      <c r="H35" s="21"/>
      <c r="I35" s="21">
        <f ca="1">HYPERLINK(Лист1!$E$2&amp;Лист1!I35,Лист1!I35)</f>
        <v>31908120342</v>
      </c>
      <c r="J35" s="21"/>
      <c r="K35" s="21"/>
      <c r="L35" s="21"/>
      <c r="M35" s="21"/>
      <c r="N35" s="21"/>
      <c r="O35" s="21"/>
    </row>
    <row r="36" spans="3:15" x14ac:dyDescent="0.25">
      <c r="C36" s="21"/>
      <c r="D36" s="21"/>
      <c r="E36" s="21"/>
      <c r="F36" s="21"/>
      <c r="G36" s="21"/>
      <c r="H36" s="21"/>
      <c r="I36" s="21">
        <f ca="1">HYPERLINK(Лист1!$E$2&amp;Лист1!I36,Лист1!I36)</f>
        <v>31908124088</v>
      </c>
      <c r="J36" s="21"/>
      <c r="K36" s="21"/>
      <c r="L36" s="21"/>
      <c r="M36" s="21"/>
      <c r="N36" s="21"/>
      <c r="O36" s="21"/>
    </row>
    <row r="37" spans="3:15" x14ac:dyDescent="0.25">
      <c r="C37" s="21"/>
      <c r="D37" s="21"/>
      <c r="E37" s="21"/>
      <c r="F37" s="21"/>
      <c r="G37" s="21"/>
      <c r="H37" s="21"/>
      <c r="I37" s="21"/>
      <c r="J37" s="21"/>
      <c r="K37" s="21">
        <f ca="1">HYPERLINK(Лист1!$E$2&amp;Лист1!K37,Лист1!K37)</f>
        <v>31908120913</v>
      </c>
      <c r="L37" s="21"/>
      <c r="M37" s="21"/>
      <c r="N37" s="21"/>
      <c r="O37" s="21"/>
    </row>
    <row r="38" spans="3:15" x14ac:dyDescent="0.25">
      <c r="C38" s="21"/>
      <c r="D38" s="21"/>
      <c r="E38" s="21"/>
      <c r="F38" s="21"/>
      <c r="G38" s="21"/>
      <c r="H38" s="21"/>
      <c r="I38" s="21">
        <f ca="1">HYPERLINK(Лист1!$E$2&amp;Лист1!I38,Лист1!I38)</f>
        <v>31908142757</v>
      </c>
      <c r="J38" s="21"/>
      <c r="K38" s="21"/>
      <c r="L38" s="21"/>
      <c r="M38" s="21"/>
      <c r="N38" s="21"/>
      <c r="O38" s="21"/>
    </row>
    <row r="39" spans="3:15" x14ac:dyDescent="0.25"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>
        <f ca="1">HYPERLINK(Лист1!$E$2&amp;Лист1!N39,Лист1!N39)</f>
        <v>31908188256</v>
      </c>
      <c r="O39" s="21"/>
    </row>
    <row r="40" spans="3:15" x14ac:dyDescent="0.25">
      <c r="C40" s="21"/>
      <c r="D40" s="21"/>
      <c r="E40" s="21"/>
      <c r="F40" s="21"/>
      <c r="G40" s="21"/>
      <c r="H40" s="21"/>
      <c r="I40" s="21">
        <f ca="1">HYPERLINK(Лист1!$E$2&amp;Лист1!I40,Лист1!I40)</f>
        <v>31908158461</v>
      </c>
      <c r="J40" s="21"/>
      <c r="K40" s="21"/>
      <c r="L40" s="21"/>
      <c r="M40" s="21"/>
      <c r="N40" s="21"/>
      <c r="O40" s="21"/>
    </row>
    <row r="41" spans="3:15" x14ac:dyDescent="0.25"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>
        <f ca="1">HYPERLINK(Лист1!$E$2&amp;Лист1!N41,Лист1!N41)</f>
        <v>31908210245</v>
      </c>
      <c r="O41" s="21"/>
    </row>
    <row r="42" spans="3:15" x14ac:dyDescent="0.25"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>
        <f ca="1">HYPERLINK(Лист1!$E$2&amp;Лист1!N42,Лист1!N42)</f>
        <v>31908258956</v>
      </c>
      <c r="O42" s="21"/>
    </row>
    <row r="43" spans="3:15" x14ac:dyDescent="0.25">
      <c r="C43" s="21"/>
      <c r="D43" s="21"/>
      <c r="E43" s="21"/>
      <c r="F43" s="21"/>
      <c r="G43" s="21"/>
      <c r="H43" s="21"/>
      <c r="I43" s="21">
        <f ca="1">HYPERLINK(Лист1!$E$2&amp;Лист1!I43,Лист1!I43)</f>
        <v>31908056980</v>
      </c>
      <c r="J43" s="21"/>
      <c r="K43" s="21"/>
      <c r="L43" s="21"/>
      <c r="M43" s="21"/>
      <c r="N43" s="21"/>
      <c r="O43" s="21"/>
    </row>
    <row r="44" spans="3:15" x14ac:dyDescent="0.25">
      <c r="C44" s="21"/>
      <c r="D44" s="21"/>
      <c r="E44" s="21"/>
      <c r="F44" s="21"/>
      <c r="G44" s="21">
        <f ca="1">HYPERLINK(Лист1!$E$2&amp;Лист1!G44,Лист1!G44)</f>
        <v>31908111459</v>
      </c>
      <c r="H44" s="21"/>
      <c r="I44" s="21"/>
      <c r="J44" s="21"/>
      <c r="K44" s="21"/>
      <c r="L44" s="21"/>
      <c r="M44" s="21"/>
      <c r="N44" s="21"/>
      <c r="O44" s="21"/>
    </row>
    <row r="45" spans="3:15" x14ac:dyDescent="0.25">
      <c r="C45" s="21"/>
      <c r="D45" s="21"/>
      <c r="E45" s="21"/>
      <c r="F45" s="21"/>
      <c r="G45" s="21">
        <f ca="1">HYPERLINK(Лист1!$E$2&amp;Лист1!G45,Лист1!G45)</f>
        <v>31908111460</v>
      </c>
      <c r="H45" s="21"/>
      <c r="I45" s="21"/>
      <c r="J45" s="21"/>
      <c r="K45" s="21"/>
      <c r="L45" s="21"/>
      <c r="M45" s="21"/>
      <c r="N45" s="21"/>
      <c r="O45" s="21"/>
    </row>
    <row r="46" spans="3:15" x14ac:dyDescent="0.25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3:15" x14ac:dyDescent="0.25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3:15" x14ac:dyDescent="0.25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3:15" x14ac:dyDescent="0.25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3:15" x14ac:dyDescent="0.25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3:15" x14ac:dyDescent="0.25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3:15" x14ac:dyDescent="0.25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3:15" x14ac:dyDescent="0.25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3:15" x14ac:dyDescent="0.25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3:15" x14ac:dyDescent="0.25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3:15" x14ac:dyDescent="0.25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3:15" x14ac:dyDescent="0.25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3:15" x14ac:dyDescent="0.25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3:15" x14ac:dyDescent="0.25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3:15" x14ac:dyDescent="0.25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3:15" x14ac:dyDescent="0.25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3:15" x14ac:dyDescent="0.25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3:15" x14ac:dyDescent="0.25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3:15" x14ac:dyDescent="0.25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3:15" x14ac:dyDescent="0.25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3:15" x14ac:dyDescent="0.25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3:15" x14ac:dyDescent="0.25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3:15" x14ac:dyDescent="0.25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3:15" x14ac:dyDescent="0.25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3:15" x14ac:dyDescent="0.25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3:15" x14ac:dyDescent="0.25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3:15" x14ac:dyDescent="0.25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3:15" x14ac:dyDescent="0.25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2019-09-10T07:20:07Z</cp:lastPrinted>
  <dcterms:created xsi:type="dcterms:W3CDTF">2019-02-11T09:17:33Z</dcterms:created>
  <dcterms:modified xsi:type="dcterms:W3CDTF">2019-09-10T07:20:12Z</dcterms:modified>
</cp:coreProperties>
</file>