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E16" i="1"/>
  <c r="E15" i="1"/>
  <c r="G16" i="1"/>
  <c r="H16" i="1"/>
  <c r="H15" i="1"/>
  <c r="G15" i="1"/>
  <c r="F15" i="1"/>
  <c r="F20" i="1"/>
  <c r="E20" i="1"/>
  <c r="E18" i="1"/>
  <c r="F18" i="1"/>
  <c r="F16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<sst xmlns="http://schemas.openxmlformats.org/spreadsheetml/2006/main" count="196" uniqueCount="52">
  <si>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</si>
  <si>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</si>
  <si>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</si>
  <si>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</si>
  <si>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</si>
  <si>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</si>
  <si>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</si>
  <si>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</si>
  <si>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</si>
  <si>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</si>
  <si>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</si>
  <si>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</si>
  <si>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</si>
  <si>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</si>
  <si>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</si>
  <si>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</si>
  <si>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</si>
  <si>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</si>
  <si>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</si>
  <si>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</si>
  <si>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</si>
  <si>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</si>
  <si>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</si>
  <si>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</si>
  <si>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</si>
  <si>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</si>
  <si>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</si>
  <si>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</si>
  <si>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</si>
  <si>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</si>
  <si>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</si>
  <si>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</si>
  <si>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</si>
  <si>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</si>
  <si>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</si>
  <si>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</si>
  <si>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</si>
  <si>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</si>
  <si>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</si>
  <si>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</si>
  <si>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</si>
  <si>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</si>
  <si>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</si>
  <si>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</si>
  <si>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</si>
  <si>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</si>
  <si>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</si>
  <si>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</si>
  <si>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</si>
  <si>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</si>
  <si>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сентябрь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</si>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</sst>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8" zoomScaleNormal="100" workbookViewId="0">
      <selection activeCell="M15" sqref="M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f>43+9+11+1+6+1+G15</f>
        <v>76</v>
      </c>
      <c r="F15" s="17">
        <f>210.33+40.3+55+2.73+31+5</f>
        <v>344.36</v>
      </c>
      <c r="G15" s="17">
        <f>2+3</f>
        <v>5</v>
      </c>
      <c r="H15" s="17">
        <f>13+15</f>
        <v>28</v>
      </c>
      <c r="I15" s="17">
        <v>0</v>
      </c>
      <c r="J15" s="17">
        <v>0</v>
      </c>
      <c r="K15" s="17">
        <f>G15</f>
        <v>5</v>
      </c>
      <c r="L15" s="17">
        <v>0</v>
      </c>
      <c r="M15" s="17">
        <v>60</v>
      </c>
      <c r="N15" s="17">
        <v>298.39999999999998</v>
      </c>
      <c r="O15" s="17">
        <v>58</v>
      </c>
      <c r="P15" s="17">
        <v>286.44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f>8+13+1+343+6+6+10+G16</f>
        <v>391</v>
      </c>
      <c r="F16" s="17">
        <f>60+158.07+16.5+1973.49+25+35.35+66.1</f>
        <v>2334.5099999999998</v>
      </c>
      <c r="G16" s="17">
        <f>3+1</f>
        <v>4</v>
      </c>
      <c r="H16" s="17">
        <f>10.2+7</f>
        <v>17.2</v>
      </c>
      <c r="I16" s="17">
        <v>0</v>
      </c>
      <c r="J16" s="17">
        <v>0</v>
      </c>
      <c r="K16" s="17">
        <f t="shared" ref="K16:K28" si="0">G16</f>
        <v>4</v>
      </c>
      <c r="L16" s="17">
        <v>0</v>
      </c>
      <c r="M16" s="17">
        <v>356</v>
      </c>
      <c r="N16" s="17">
        <v>2160.6799999999998</v>
      </c>
      <c r="O16" s="17">
        <v>65</v>
      </c>
      <c r="P16" s="17">
        <v>357.63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4</v>
      </c>
      <c r="N17" s="17">
        <v>40.5</v>
      </c>
      <c r="O17" s="17">
        <v>0</v>
      </c>
      <c r="P17" s="17">
        <v>0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f>3+18</f>
        <v>21</v>
      </c>
      <c r="F18" s="17">
        <f>15+23+223.43</f>
        <v>261.43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22</v>
      </c>
      <c r="N18" s="17">
        <v>205.36</v>
      </c>
      <c r="O18" s="17">
        <v>1</v>
      </c>
      <c r="P18" s="17">
        <v>336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3</v>
      </c>
      <c r="F19" s="17">
        <v>27.2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6</v>
      </c>
      <c r="N19" s="17">
        <f>129.39+15</f>
        <v>144.38999999999999</v>
      </c>
      <c r="O19" s="17">
        <v>4</v>
      </c>
      <c r="P19" s="17">
        <v>41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f>2+5+2+4</f>
        <v>13</v>
      </c>
      <c r="F20" s="17">
        <f>1435.78+11440.69+1000+1654</f>
        <v>15530.470000000001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4</v>
      </c>
      <c r="N20" s="17">
        <v>4827.2</v>
      </c>
      <c r="O20" s="17">
        <v>1</v>
      </c>
      <c r="P20" s="17">
        <v>1291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1</v>
      </c>
      <c r="F21" s="17">
        <v>5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2</v>
      </c>
      <c r="F22" s="17">
        <v>565.20000000000005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3</v>
      </c>
      <c r="N22" s="17">
        <v>858.5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323</v>
      </c>
      <c r="F29" s="17">
        <v>2147.79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306</v>
      </c>
      <c r="N29" s="17">
        <v>2009.65</v>
      </c>
      <c r="O29" s="17">
        <v>522</v>
      </c>
      <c r="P29" s="17">
        <v>3428.45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4</v>
      </c>
      <c r="F30" s="17">
        <v>26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>
        <v>37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830</v>
      </c>
      <c r="F31" s="17">
        <f t="shared" ref="F31:P31" si="1">SUM(F15:F29)</f>
        <v>21215.960000000003</v>
      </c>
      <c r="G31" s="17">
        <f t="shared" si="1"/>
        <v>9</v>
      </c>
      <c r="H31" s="17">
        <f t="shared" si="1"/>
        <v>45.2</v>
      </c>
      <c r="I31" s="17">
        <f t="shared" si="1"/>
        <v>0</v>
      </c>
      <c r="J31" s="17">
        <f t="shared" si="1"/>
        <v>0</v>
      </c>
      <c r="K31" s="17">
        <f t="shared" si="1"/>
        <v>9</v>
      </c>
      <c r="L31" s="17">
        <f t="shared" si="1"/>
        <v>0</v>
      </c>
      <c r="M31" s="17">
        <f>SUM(M15:M29)</f>
        <v>761</v>
      </c>
      <c r="N31" s="17">
        <f t="shared" si="1"/>
        <v>10544.679999999998</v>
      </c>
      <c r="O31" s="17">
        <f t="shared" si="1"/>
        <v>651</v>
      </c>
      <c r="P31" s="17">
        <f t="shared" si="1"/>
        <v>5740.5199999999995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A5" sqref="A5:P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сентябрь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1</v>
      </c>
      <c r="F16" s="8">
        <v>11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6.5</v>
      </c>
      <c r="O16" s="8">
        <v>3</v>
      </c>
      <c r="P16" s="14">
        <v>33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1</v>
      </c>
      <c r="F19" s="8">
        <v>7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</v>
      </c>
      <c r="N19" s="8">
        <v>17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8</v>
      </c>
      <c r="F29" s="14">
        <v>34.25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6</v>
      </c>
      <c r="N29" s="14">
        <v>33</v>
      </c>
      <c r="O29" s="14">
        <v>12</v>
      </c>
      <c r="P29" s="14">
        <v>54.5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10</v>
      </c>
      <c r="F31" s="14">
        <f t="shared" ref="F31:P31" si="0">SUM(F15:F29)</f>
        <v>52.25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8</v>
      </c>
      <c r="N31" s="14">
        <f t="shared" si="0"/>
        <v>56.5</v>
      </c>
      <c r="O31" s="14">
        <f t="shared" si="0"/>
        <v>15</v>
      </c>
      <c r="P31" s="14">
        <f t="shared" si="0"/>
        <v>87.5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P1" sqref="P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сентябрь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2</v>
      </c>
      <c r="F16" s="8">
        <v>2.5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2</v>
      </c>
      <c r="N16" s="8">
        <v>3.1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7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3</v>
      </c>
      <c r="F31" s="14">
        <f t="shared" ref="F31:P31" si="0">SUM(F15:F29)</f>
        <v>9.5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3.1</v>
      </c>
      <c r="O31" s="14">
        <f t="shared" si="0"/>
        <v>1</v>
      </c>
      <c r="P31" s="14">
        <f t="shared" si="0"/>
        <v>7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2023-10-02T07:54:42Z</dcterms:modified>
</cp:coreProperties>
</file>