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ng.local\DFS\УГРС ПЭО\ТАРИФ\Раскрытие информации на сайте\"/>
    </mc:Choice>
  </mc:AlternateContent>
  <bookViews>
    <workbookView xWindow="0" yWindow="0" windowWidth="28800" windowHeight="11430"/>
  </bookViews>
  <sheets>
    <sheet name="Раскрытие 2023" sheetId="2" r:id="rId1"/>
  </sheets>
  <externalReferences>
    <externalReference r:id="rId2"/>
  </externalReferences>
  <definedNames>
    <definedName name="god">[1]Заголовок!$C$8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H20" i="2" l="1"/>
  <c r="CH11" i="2" s="1"/>
  <c r="CH40" i="2"/>
  <c r="CH14" i="2"/>
  <c r="CH30" i="2"/>
  <c r="CH21" i="2"/>
  <c r="CH26" i="2"/>
  <c r="CH35" i="2"/>
  <c r="CH46" i="2"/>
  <c r="CH54" i="2"/>
  <c r="CH61" i="2"/>
</calcChain>
</file>

<file path=xl/comments1.xml><?xml version="1.0" encoding="utf-8"?>
<comments xmlns="http://schemas.openxmlformats.org/spreadsheetml/2006/main">
  <authors>
    <author>Сосина Наталья Константиновна</author>
  </authors>
  <commentList>
    <comment ref="CH71" authorId="0" shapeId="0">
      <text>
        <r>
          <rPr>
            <b/>
            <sz val="9"/>
            <color indexed="81"/>
            <rFont val="Tahoma"/>
            <family val="2"/>
            <charset val="204"/>
          </rPr>
          <t>Сосина Наталья Константиновна:</t>
        </r>
        <r>
          <rPr>
            <sz val="9"/>
            <color indexed="81"/>
            <rFont val="Tahoma"/>
            <family val="2"/>
            <charset val="204"/>
          </rPr>
          <t xml:space="preserve">
по СЗ 2560 от 24.02.2021</t>
        </r>
      </text>
    </comment>
  </commentList>
</comments>
</file>

<file path=xl/sharedStrings.xml><?xml version="1.0" encoding="utf-8"?>
<sst xmlns="http://schemas.openxmlformats.org/spreadsheetml/2006/main" count="255" uniqueCount="134">
  <si>
    <t>Форма 6 Приложения №2 к приказу ФАС №38/19 от 18.01.2019г.</t>
  </si>
  <si>
    <t>Информация об основных показателях финансово-хозяйственной деятельности</t>
  </si>
  <si>
    <t>АО "Сахатранснефтегаз"</t>
  </si>
  <si>
    <t>(наименование субъекта естественной монополии)</t>
  </si>
  <si>
    <t>в сфере оказания услуг по транспортировке газа по газораспределительным</t>
  </si>
  <si>
    <t>сетям на территории</t>
  </si>
  <si>
    <t>Республики Саха (Якутия) (кроме Ленского района</t>
  </si>
  <si>
    <t>(наименование субъекта Российской Федерации)</t>
  </si>
  <si>
    <t>№</t>
  </si>
  <si>
    <t>Наименование показателя</t>
  </si>
  <si>
    <t>Единицы измерения</t>
  </si>
  <si>
    <t>Всего</t>
  </si>
  <si>
    <t>Расходы на транспортировку газа по данным бухгалтерского учета всего, в том числе:</t>
  </si>
  <si>
    <t>тыс. руб.</t>
  </si>
  <si>
    <t>1.1</t>
  </si>
  <si>
    <t>Фонд оплаты труда</t>
  </si>
  <si>
    <t>1.2</t>
  </si>
  <si>
    <t>Отчисление на уплату страховых взносов</t>
  </si>
  <si>
    <t>1.3</t>
  </si>
  <si>
    <t>Материальные затраты, в том числе:</t>
  </si>
  <si>
    <t>1.3.1</t>
  </si>
  <si>
    <t>сырье и материалы</t>
  </si>
  <si>
    <t>1.3.2</t>
  </si>
  <si>
    <t>газ на собственные и технологические нужды</t>
  </si>
  <si>
    <t>1.3.3</t>
  </si>
  <si>
    <t>технологические и эксплуатационные потери</t>
  </si>
  <si>
    <t>1.3.4</t>
  </si>
  <si>
    <t>Прочие материальные расходы</t>
  </si>
  <si>
    <t>1.4</t>
  </si>
  <si>
    <t>Амортизация основных средств</t>
  </si>
  <si>
    <t>1.5</t>
  </si>
  <si>
    <t>прочие затраты:</t>
  </si>
  <si>
    <t>1.5.1</t>
  </si>
  <si>
    <t>Арендная плата (лизинг), в том числе:</t>
  </si>
  <si>
    <t>1.5.1.1</t>
  </si>
  <si>
    <t>аренда (лизинг) здания, транспорта</t>
  </si>
  <si>
    <t>1.5.1.2</t>
  </si>
  <si>
    <t>аренда газопроводов у юридических и физических лиц</t>
  </si>
  <si>
    <t>1.5.1.3</t>
  </si>
  <si>
    <t>аренда (концессия) газопроводов, находящихся в государственной и муниципальной собственности</t>
  </si>
  <si>
    <t>1.5.1.4</t>
  </si>
  <si>
    <t>аренда (лизинг) прочего имущества, в том числе:</t>
  </si>
  <si>
    <t>1.5.2</t>
  </si>
  <si>
    <t>Страховые платежи, в том числе:</t>
  </si>
  <si>
    <t>1.5.2.1</t>
  </si>
  <si>
    <t>страхование опасных производственных объектов (ответственность перед третьими лицами)</t>
  </si>
  <si>
    <t>1.5.2.2</t>
  </si>
  <si>
    <t>страхование машин и оборудования</t>
  </si>
  <si>
    <t>добровольное медицинское страхование</t>
  </si>
  <si>
    <t>1.5.3</t>
  </si>
  <si>
    <t>Налоги, в том числе:</t>
  </si>
  <si>
    <t>1.5.3.1</t>
  </si>
  <si>
    <t>налог на имущество</t>
  </si>
  <si>
    <t>1.5.3.2</t>
  </si>
  <si>
    <t>налог на загрязнение окружающей среды</t>
  </si>
  <si>
    <t>1.5.3.3</t>
  </si>
  <si>
    <t>единый транспортный налог</t>
  </si>
  <si>
    <t>1.5.3.4</t>
  </si>
  <si>
    <t>налог на землю</t>
  </si>
  <si>
    <t>1.5.4</t>
  </si>
  <si>
    <t>Услуги сторонних организаций</t>
  </si>
  <si>
    <t>1.5.4.1</t>
  </si>
  <si>
    <t>услуги средств связи</t>
  </si>
  <si>
    <t>1.5.4.2</t>
  </si>
  <si>
    <t>оплата вневедомственной охраны</t>
  </si>
  <si>
    <t>1.5.4.3</t>
  </si>
  <si>
    <t>информационно-вычислительные услуги</t>
  </si>
  <si>
    <t>1.5.4.4</t>
  </si>
  <si>
    <t>аудиторские услуги</t>
  </si>
  <si>
    <t>1.5.4.5</t>
  </si>
  <si>
    <t>прочие услуги, в том числе:</t>
  </si>
  <si>
    <t>1.5.4.5.1</t>
  </si>
  <si>
    <t>услуги по техническому обслуживанию газораспределительных сетей</t>
  </si>
  <si>
    <t>1.5.4.5.2</t>
  </si>
  <si>
    <t>услуги по диагностированию ГРП, ШРП, подземных газопроводов и обследованию дюкеров</t>
  </si>
  <si>
    <t>1.5.4.5.3</t>
  </si>
  <si>
    <t>услуги по регистрации объектов газораспределения</t>
  </si>
  <si>
    <t>1.5.4.5.4</t>
  </si>
  <si>
    <t>прочие услуги:</t>
  </si>
  <si>
    <t>проведение поверки средств измерений</t>
  </si>
  <si>
    <t>1.5.5</t>
  </si>
  <si>
    <t>Капитальный ремонт</t>
  </si>
  <si>
    <t>1.5.6</t>
  </si>
  <si>
    <t>Другие затраты, в том числе:</t>
  </si>
  <si>
    <t>1.5.6.1</t>
  </si>
  <si>
    <t>командировочные расходы</t>
  </si>
  <si>
    <t>1.5.6.2</t>
  </si>
  <si>
    <t>охрана труда, подготовка кадров</t>
  </si>
  <si>
    <t>1.5.6.3</t>
  </si>
  <si>
    <t>канцелярские и почтово-телеграфные расходы</t>
  </si>
  <si>
    <t>1.5.6.4</t>
  </si>
  <si>
    <t>НИОКР</t>
  </si>
  <si>
    <t>1.5.6.5</t>
  </si>
  <si>
    <t>затраты по оплате услуг по транспортировке транзитных потоков газа</t>
  </si>
  <si>
    <t>1.5.6.7</t>
  </si>
  <si>
    <t xml:space="preserve">прочие расходы </t>
  </si>
  <si>
    <t>Прочие доходы</t>
  </si>
  <si>
    <t>Прочие расходы</t>
  </si>
  <si>
    <t>3.1</t>
  </si>
  <si>
    <t>Услуги банков</t>
  </si>
  <si>
    <t>3.2</t>
  </si>
  <si>
    <t>Проценты по кредитам</t>
  </si>
  <si>
    <t>3.3</t>
  </si>
  <si>
    <t>Социальное развитие и выплаты социального характера</t>
  </si>
  <si>
    <t>3.4</t>
  </si>
  <si>
    <t>Резерв по сомнительным долгам</t>
  </si>
  <si>
    <t>3.5</t>
  </si>
  <si>
    <t>Прочие</t>
  </si>
  <si>
    <t>Потребность в прибыли до налогообложения:</t>
  </si>
  <si>
    <t>4.1</t>
  </si>
  <si>
    <t>Расходы из чистой прибыли, в том числе:</t>
  </si>
  <si>
    <t>4.1.1</t>
  </si>
  <si>
    <t>Капитальные вложения</t>
  </si>
  <si>
    <t>4.1.2</t>
  </si>
  <si>
    <t>Обслуживание привлеченного на долгосрочной основе капитала</t>
  </si>
  <si>
    <t>4.1.3</t>
  </si>
  <si>
    <t>Дивиденды</t>
  </si>
  <si>
    <t>4.1.4</t>
  </si>
  <si>
    <t>Выпадающие доходы от технологического присоединения газоиспользующего оборудования, непокрытые за счет специальной надбавки</t>
  </si>
  <si>
    <t>4.2.</t>
  </si>
  <si>
    <t>Налог на прибыль</t>
  </si>
  <si>
    <t>4.3.</t>
  </si>
  <si>
    <t>Спецнадбавка к тарифам</t>
  </si>
  <si>
    <t>Общий объем тарифной выручки</t>
  </si>
  <si>
    <t>Справочная информация</t>
  </si>
  <si>
    <t>Численность персонала, занятого в регулируемом виде деятельности</t>
  </si>
  <si>
    <t>человек</t>
  </si>
  <si>
    <t>Протяженность трубопроводов</t>
  </si>
  <si>
    <t>км</t>
  </si>
  <si>
    <t>Количество газорегуляторных пунктов</t>
  </si>
  <si>
    <t>единиц</t>
  </si>
  <si>
    <t>Средняя загрузка трубопроводов</t>
  </si>
  <si>
    <t>%</t>
  </si>
  <si>
    <t>на 2023 (план)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</si>
</sst>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</font>
    <font>
      <sz val="9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7" fillId="0" borderId="0"/>
    <xf numFmtId="164" fontId="1" fillId="0" borderId="0" applyFont="0" applyFill="0" applyBorder="0" applyAlignment="0" applyProtection="0"/>
    <xf numFmtId="0" fontId="1" fillId="0" borderId="0"/>
    <xf numFmtId="49" fontId="8" fillId="0" borderId="0" applyBorder="0">
      <alignment vertical="top"/>
    </xf>
    <xf numFmtId="9" fontId="7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1" applyFont="1" applyFill="1"/>
    <xf numFmtId="0" fontId="3" fillId="0" borderId="0" xfId="1" applyFont="1" applyFill="1" applyAlignment="1">
      <alignment horizontal="right"/>
    </xf>
    <xf numFmtId="0" fontId="4" fillId="0" borderId="0" xfId="1" applyFont="1" applyFill="1"/>
    <xf numFmtId="0" fontId="3" fillId="0" borderId="0" xfId="1" applyFont="1" applyFill="1"/>
    <xf numFmtId="0" fontId="3" fillId="0" borderId="3" xfId="1" applyFont="1" applyFill="1" applyBorder="1" applyAlignment="1">
      <alignment vertical="top"/>
    </xf>
    <xf numFmtId="3" fontId="3" fillId="0" borderId="4" xfId="1" applyNumberFormat="1" applyFont="1" applyFill="1" applyBorder="1" applyAlignment="1">
      <alignment vertical="top"/>
    </xf>
    <xf numFmtId="3" fontId="3" fillId="0" borderId="5" xfId="1" applyNumberFormat="1" applyFont="1" applyFill="1" applyBorder="1" applyAlignment="1">
      <alignment vertical="top"/>
    </xf>
    <xf numFmtId="0" fontId="5" fillId="0" borderId="0" xfId="1" applyFont="1" applyFill="1"/>
    <xf numFmtId="0" fontId="5" fillId="0" borderId="3" xfId="1" applyFont="1" applyFill="1" applyBorder="1" applyAlignment="1">
      <alignment vertical="top"/>
    </xf>
    <xf numFmtId="0" fontId="6" fillId="0" borderId="0" xfId="1" applyFont="1" applyFill="1"/>
    <xf numFmtId="3" fontId="5" fillId="0" borderId="4" xfId="1" applyNumberFormat="1" applyFont="1" applyFill="1" applyBorder="1" applyAlignment="1">
      <alignment vertical="top"/>
    </xf>
    <xf numFmtId="3" fontId="5" fillId="0" borderId="5" xfId="1" applyNumberFormat="1" applyFont="1" applyFill="1" applyBorder="1" applyAlignment="1">
      <alignment vertical="top"/>
    </xf>
    <xf numFmtId="0" fontId="4" fillId="0" borderId="0" xfId="1" applyFont="1" applyFill="1" applyAlignment="1">
      <alignment horizontal="center"/>
    </xf>
    <xf numFmtId="0" fontId="4" fillId="0" borderId="0" xfId="1" applyFont="1" applyFill="1" applyAlignment="1">
      <alignment horizontal="left"/>
    </xf>
    <xf numFmtId="0" fontId="3" fillId="0" borderId="3" xfId="1" applyFont="1" applyFill="1" applyBorder="1" applyAlignment="1">
      <alignment horizontal="center" vertical="top"/>
    </xf>
    <xf numFmtId="3" fontId="3" fillId="0" borderId="3" xfId="1" applyNumberFormat="1" applyFont="1" applyFill="1" applyBorder="1" applyAlignment="1">
      <alignment horizontal="center" vertical="top"/>
    </xf>
    <xf numFmtId="3" fontId="5" fillId="0" borderId="3" xfId="1" applyNumberFormat="1" applyFont="1" applyFill="1" applyBorder="1" applyAlignment="1">
      <alignment horizontal="center" vertical="top"/>
    </xf>
    <xf numFmtId="1" fontId="3" fillId="0" borderId="3" xfId="1" applyNumberFormat="1" applyFont="1" applyFill="1" applyBorder="1" applyAlignment="1">
      <alignment horizontal="center" vertical="top"/>
    </xf>
    <xf numFmtId="3" fontId="5" fillId="0" borderId="3" xfId="1" applyNumberFormat="1" applyFont="1" applyBorder="1" applyAlignment="1">
      <alignment horizontal="center" vertical="top"/>
    </xf>
    <xf numFmtId="0" fontId="3" fillId="0" borderId="3" xfId="1" applyFont="1" applyFill="1" applyBorder="1" applyAlignment="1">
      <alignment horizontal="center" vertical="top"/>
    </xf>
    <xf numFmtId="0" fontId="3" fillId="0" borderId="4" xfId="1" applyFont="1" applyFill="1" applyBorder="1" applyAlignment="1">
      <alignment horizontal="center" vertical="top"/>
    </xf>
    <xf numFmtId="0" fontId="3" fillId="0" borderId="5" xfId="1" applyFont="1" applyFill="1" applyBorder="1" applyAlignment="1">
      <alignment horizontal="center" vertical="top"/>
    </xf>
    <xf numFmtId="0" fontId="3" fillId="0" borderId="4" xfId="1" applyFont="1" applyFill="1" applyBorder="1" applyAlignment="1">
      <alignment vertical="top" wrapText="1"/>
    </xf>
    <xf numFmtId="0" fontId="3" fillId="0" borderId="5" xfId="1" applyFont="1" applyFill="1" applyBorder="1" applyAlignment="1">
      <alignment vertical="top" wrapText="1"/>
    </xf>
    <xf numFmtId="0" fontId="5" fillId="0" borderId="3" xfId="1" applyFont="1" applyFill="1" applyBorder="1" applyAlignment="1">
      <alignment horizontal="center" vertical="top"/>
    </xf>
    <xf numFmtId="0" fontId="5" fillId="0" borderId="4" xfId="1" applyFont="1" applyFill="1" applyBorder="1" applyAlignment="1">
      <alignment horizontal="center" vertical="top"/>
    </xf>
    <xf numFmtId="0" fontId="5" fillId="0" borderId="5" xfId="1" applyFont="1" applyFill="1" applyBorder="1" applyAlignment="1">
      <alignment horizontal="center" vertical="top"/>
    </xf>
    <xf numFmtId="0" fontId="5" fillId="0" borderId="4" xfId="1" applyFont="1" applyFill="1" applyBorder="1" applyAlignment="1">
      <alignment vertical="top" wrapText="1"/>
    </xf>
    <xf numFmtId="0" fontId="5" fillId="0" borderId="5" xfId="1" applyFont="1" applyFill="1" applyBorder="1" applyAlignment="1">
      <alignment vertical="top" wrapText="1"/>
    </xf>
    <xf numFmtId="3" fontId="3" fillId="0" borderId="3" xfId="1" applyNumberFormat="1" applyFont="1" applyFill="1" applyBorder="1" applyAlignment="1">
      <alignment horizontal="center" vertical="top"/>
    </xf>
    <xf numFmtId="3" fontId="3" fillId="0" borderId="4" xfId="1" applyNumberFormat="1" applyFont="1" applyFill="1" applyBorder="1" applyAlignment="1">
      <alignment horizontal="center" vertical="top"/>
    </xf>
    <xf numFmtId="3" fontId="3" fillId="0" borderId="5" xfId="1" applyNumberFormat="1" applyFont="1" applyFill="1" applyBorder="1" applyAlignment="1">
      <alignment horizontal="center" vertical="top"/>
    </xf>
    <xf numFmtId="0" fontId="4" fillId="0" borderId="0" xfId="1" applyFont="1" applyFill="1" applyAlignment="1">
      <alignment horizontal="center"/>
    </xf>
    <xf numFmtId="0" fontId="4" fillId="0" borderId="1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vertical="top"/>
    </xf>
    <xf numFmtId="0" fontId="3" fillId="0" borderId="2" xfId="1" applyFont="1" applyFill="1" applyBorder="1" applyAlignment="1">
      <alignment horizontal="center" vertical="top" wrapText="1"/>
    </xf>
    <xf numFmtId="0" fontId="4" fillId="0" borderId="0" xfId="1" applyFont="1" applyFill="1" applyAlignment="1">
      <alignment horizontal="right"/>
    </xf>
    <xf numFmtId="49" fontId="4" fillId="0" borderId="1" xfId="1" applyNumberFormat="1" applyFont="1" applyFill="1" applyBorder="1" applyAlignment="1">
      <alignment horizontal="left"/>
    </xf>
    <xf numFmtId="3" fontId="3" fillId="0" borderId="3" xfId="1" applyNumberFormat="1" applyFont="1" applyFill="1" applyBorder="1" applyAlignment="1">
      <alignment horizontal="center" vertical="top" wrapText="1"/>
    </xf>
    <xf numFmtId="3" fontId="3" fillId="0" borderId="0" xfId="1" applyNumberFormat="1" applyFont="1" applyFill="1"/>
  </cellXfs>
  <cellStyles count="7">
    <cellStyle name="Обычный" xfId="0" builtinId="0"/>
    <cellStyle name="Обычный 10" xfId="1"/>
    <cellStyle name="Обычный 2" xfId="2"/>
    <cellStyle name="Обычный 2 4" xfId="5"/>
    <cellStyle name="Обычный 3 2" xfId="4"/>
    <cellStyle name="Процентный 2" xfId="6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hipovatn\AppData\Local\Microsoft\Windows\INetCache\Content.Outlook\Y18IZN9M\&#1050;&#1086;&#1087;&#1080;&#1103;%20&#1054;&#1073;&#1098;&#1077;&#1084;&#1099;%20&#1080;%20&#1054;&#1055;&#10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Prov"/>
      <sheetName val="Инструкция"/>
      <sheetName val="Лог обновления"/>
      <sheetName val="Заголовок"/>
      <sheetName val="Объемы"/>
      <sheetName val="ОПФ Факт"/>
      <sheetName val="ОПФ План 1 год"/>
      <sheetName val="ОПФ План 2 год"/>
      <sheetName val="ОПФ План 3 год"/>
      <sheetName val="ОПФ План 4 год"/>
      <sheetName val="ОПФ План 5 год"/>
      <sheetName val="Комментарии"/>
      <sheetName val="Проверка"/>
      <sheetName val="CheckCopy"/>
      <sheetName val="modInstruction"/>
      <sheetName val="modList00"/>
      <sheetName val="modList02"/>
      <sheetName val="modList03"/>
      <sheetName val="modList04"/>
      <sheetName val="modList05"/>
      <sheetName val="modList06"/>
      <sheetName val="modList07"/>
      <sheetName val="modList08"/>
      <sheetName val="modList09"/>
      <sheetName val="AllSheetsInThisWorkbook"/>
      <sheetName val="TEHSHEET"/>
      <sheetName val="REESTR_ORG"/>
      <sheetName val="REESTR_OPF"/>
      <sheetName val="REESTR_MO"/>
      <sheetName val="modListComs"/>
      <sheetName val="modReestr"/>
      <sheetName val="modfrmReestr"/>
      <sheetName val="modfrmCheckUpdates"/>
      <sheetName val="modUpdTemplMain"/>
      <sheetName val="modClassifierValidate"/>
      <sheetName val="modHyp"/>
      <sheetName val="modInfo"/>
    </sheetNames>
    <sheetDataSet>
      <sheetData sheetId="0"/>
      <sheetData sheetId="1"/>
      <sheetData sheetId="2"/>
      <sheetData sheetId="3">
        <row r="8">
          <cell r="C8">
            <v>2020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C73"/>
  <sheetViews>
    <sheetView tabSelected="1" workbookViewId="0">
      <pane xSplit="85" ySplit="10" topLeftCell="CH11" activePane="bottomRight" state="frozen"/>
      <selection pane="topRight" activeCell="CH1" sqref="CH1"/>
      <selection pane="bottomLeft" activeCell="A11" sqref="A11"/>
      <selection pane="bottomRight" activeCell="GE19" sqref="GE19"/>
    </sheetView>
  </sheetViews>
  <sheetFormatPr defaultColWidth="0.85546875" defaultRowHeight="12.75" x14ac:dyDescent="0.2"/>
  <cols>
    <col min="1" max="1" width="4.7109375" style="10" customWidth="1"/>
    <col min="2" max="68" width="0.85546875" style="10"/>
    <col min="69" max="69" width="0.85546875" style="10" customWidth="1"/>
    <col min="70" max="81" width="0.85546875" style="10"/>
    <col min="82" max="82" width="9" style="10" customWidth="1"/>
    <col min="83" max="85" width="0.85546875" style="10"/>
    <col min="86" max="86" width="15.85546875" style="10" customWidth="1"/>
    <col min="87" max="127" width="0" style="10" hidden="1" customWidth="1"/>
    <col min="128" max="132" width="0.85546875" style="10"/>
    <col min="133" max="133" width="1.28515625" style="10" customWidth="1"/>
    <col min="134" max="16384" width="0.85546875" style="10"/>
  </cols>
  <sheetData>
    <row r="1" spans="1:105" s="1" customFormat="1" ht="15" x14ac:dyDescent="0.25">
      <c r="CH1" s="2" t="s">
        <v>0</v>
      </c>
    </row>
    <row r="2" spans="1:105" s="1" customFormat="1" ht="15" x14ac:dyDescent="0.25"/>
    <row r="3" spans="1:105" s="3" customFormat="1" ht="15.75" x14ac:dyDescent="0.25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</row>
    <row r="4" spans="1:105" s="3" customFormat="1" ht="15.75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P4" s="34" t="s">
        <v>2</v>
      </c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7" t="s">
        <v>133</v>
      </c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8"/>
      <c r="CF4" s="38"/>
      <c r="CG4" s="38"/>
      <c r="CH4" s="38"/>
    </row>
    <row r="5" spans="1:105" s="4" customFormat="1" ht="11.25" x14ac:dyDescent="0.2">
      <c r="P5" s="35" t="s">
        <v>3</v>
      </c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</row>
    <row r="6" spans="1:105" s="3" customFormat="1" ht="15.75" x14ac:dyDescent="0.25">
      <c r="A6" s="33" t="s">
        <v>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</row>
    <row r="7" spans="1:105" s="3" customFormat="1" ht="30.75" customHeight="1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O7" s="14" t="s">
        <v>5</v>
      </c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34" t="s">
        <v>6</v>
      </c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</row>
    <row r="8" spans="1:105" s="4" customFormat="1" ht="11.25" x14ac:dyDescent="0.2">
      <c r="AO8" s="35" t="s">
        <v>7</v>
      </c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</row>
    <row r="9" spans="1:105" s="1" customFormat="1" ht="15" x14ac:dyDescent="0.25"/>
    <row r="10" spans="1:105" s="4" customFormat="1" ht="22.5" customHeight="1" x14ac:dyDescent="0.2">
      <c r="A10" s="36" t="s">
        <v>8</v>
      </c>
      <c r="B10" s="36"/>
      <c r="C10" s="36"/>
      <c r="D10" s="36"/>
      <c r="E10" s="36"/>
      <c r="F10" s="36"/>
      <c r="G10" s="36"/>
      <c r="H10" s="36"/>
      <c r="I10" s="36" t="s">
        <v>9</v>
      </c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 t="s">
        <v>10</v>
      </c>
      <c r="BY10" s="36"/>
      <c r="BZ10" s="36"/>
      <c r="CA10" s="36"/>
      <c r="CB10" s="36"/>
      <c r="CC10" s="36"/>
      <c r="CD10" s="36"/>
      <c r="CE10" s="36"/>
      <c r="CF10" s="36"/>
      <c r="CG10" s="36"/>
      <c r="CH10" s="39" t="s">
        <v>11</v>
      </c>
    </row>
    <row r="11" spans="1:105" s="8" customFormat="1" ht="11.25" customHeight="1" x14ac:dyDescent="0.15">
      <c r="A11" s="20">
        <v>1</v>
      </c>
      <c r="B11" s="21"/>
      <c r="C11" s="21"/>
      <c r="D11" s="21"/>
      <c r="E11" s="21"/>
      <c r="F11" s="21"/>
      <c r="G11" s="21"/>
      <c r="H11" s="22"/>
      <c r="I11" s="5"/>
      <c r="J11" s="23" t="s">
        <v>12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4"/>
      <c r="BX11" s="20" t="s">
        <v>13</v>
      </c>
      <c r="BY11" s="21"/>
      <c r="BZ11" s="21"/>
      <c r="CA11" s="21"/>
      <c r="CB11" s="21"/>
      <c r="CC11" s="21"/>
      <c r="CD11" s="21"/>
      <c r="CE11" s="21"/>
      <c r="CF11" s="21"/>
      <c r="CG11" s="22"/>
      <c r="CH11" s="19">
        <f>CH12+CH13+CH14+CH19+CH20</f>
        <v>1584552.2115758322</v>
      </c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7"/>
    </row>
    <row r="12" spans="1:105" s="4" customFormat="1" ht="11.25" x14ac:dyDescent="0.2">
      <c r="A12" s="20" t="s">
        <v>14</v>
      </c>
      <c r="B12" s="21"/>
      <c r="C12" s="21"/>
      <c r="D12" s="21"/>
      <c r="E12" s="21"/>
      <c r="F12" s="21"/>
      <c r="G12" s="21"/>
      <c r="H12" s="22"/>
      <c r="I12" s="5"/>
      <c r="J12" s="28" t="s">
        <v>15</v>
      </c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9"/>
      <c r="BX12" s="20" t="s">
        <v>13</v>
      </c>
      <c r="BY12" s="21"/>
      <c r="BZ12" s="21"/>
      <c r="CA12" s="21"/>
      <c r="CB12" s="21"/>
      <c r="CC12" s="21"/>
      <c r="CD12" s="21"/>
      <c r="CE12" s="21"/>
      <c r="CF12" s="21"/>
      <c r="CG12" s="22"/>
      <c r="CH12" s="16">
        <v>719470.73394061404</v>
      </c>
    </row>
    <row r="13" spans="1:105" s="4" customFormat="1" ht="11.25" x14ac:dyDescent="0.2">
      <c r="A13" s="20" t="s">
        <v>16</v>
      </c>
      <c r="B13" s="21"/>
      <c r="C13" s="21"/>
      <c r="D13" s="21"/>
      <c r="E13" s="21"/>
      <c r="F13" s="21"/>
      <c r="G13" s="21"/>
      <c r="H13" s="22"/>
      <c r="I13" s="5"/>
      <c r="J13" s="28" t="s">
        <v>17</v>
      </c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9"/>
      <c r="BX13" s="20" t="s">
        <v>13</v>
      </c>
      <c r="BY13" s="21"/>
      <c r="BZ13" s="21"/>
      <c r="CA13" s="21"/>
      <c r="CB13" s="21"/>
      <c r="CC13" s="21"/>
      <c r="CD13" s="21"/>
      <c r="CE13" s="21"/>
      <c r="CF13" s="21"/>
      <c r="CG13" s="22"/>
      <c r="CH13" s="16">
        <v>217855.73823721794</v>
      </c>
    </row>
    <row r="14" spans="1:105" s="4" customFormat="1" ht="11.25" x14ac:dyDescent="0.2">
      <c r="A14" s="20" t="s">
        <v>18</v>
      </c>
      <c r="B14" s="21"/>
      <c r="C14" s="21"/>
      <c r="D14" s="21"/>
      <c r="E14" s="21"/>
      <c r="F14" s="21"/>
      <c r="G14" s="21"/>
      <c r="H14" s="22"/>
      <c r="I14" s="5"/>
      <c r="J14" s="28" t="s">
        <v>19</v>
      </c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9"/>
      <c r="BX14" s="20" t="s">
        <v>13</v>
      </c>
      <c r="BY14" s="21"/>
      <c r="BZ14" s="21"/>
      <c r="CA14" s="21"/>
      <c r="CB14" s="21"/>
      <c r="CC14" s="21"/>
      <c r="CD14" s="21"/>
      <c r="CE14" s="21"/>
      <c r="CF14" s="21"/>
      <c r="CG14" s="22"/>
      <c r="CH14" s="16">
        <f>CH15+CH16+CH17+CH18</f>
        <v>164194.600248</v>
      </c>
    </row>
    <row r="15" spans="1:105" s="4" customFormat="1" ht="11.25" x14ac:dyDescent="0.2">
      <c r="A15" s="20" t="s">
        <v>20</v>
      </c>
      <c r="B15" s="21"/>
      <c r="C15" s="21"/>
      <c r="D15" s="21"/>
      <c r="E15" s="21"/>
      <c r="F15" s="21"/>
      <c r="G15" s="21"/>
      <c r="H15" s="22"/>
      <c r="I15" s="5"/>
      <c r="J15" s="23" t="s">
        <v>21</v>
      </c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4"/>
      <c r="BX15" s="20" t="s">
        <v>13</v>
      </c>
      <c r="BY15" s="21"/>
      <c r="BZ15" s="21"/>
      <c r="CA15" s="21"/>
      <c r="CB15" s="21"/>
      <c r="CC15" s="21"/>
      <c r="CD15" s="21"/>
      <c r="CE15" s="21"/>
      <c r="CF15" s="21"/>
      <c r="CG15" s="22"/>
      <c r="CH15" s="16">
        <v>37047.809344000008</v>
      </c>
    </row>
    <row r="16" spans="1:105" s="4" customFormat="1" ht="11.25" x14ac:dyDescent="0.2">
      <c r="A16" s="20" t="s">
        <v>22</v>
      </c>
      <c r="B16" s="21"/>
      <c r="C16" s="21"/>
      <c r="D16" s="21"/>
      <c r="E16" s="21"/>
      <c r="F16" s="21"/>
      <c r="G16" s="21"/>
      <c r="H16" s="22"/>
      <c r="I16" s="5"/>
      <c r="J16" s="23" t="s">
        <v>23</v>
      </c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4"/>
      <c r="BX16" s="20" t="s">
        <v>13</v>
      </c>
      <c r="BY16" s="21"/>
      <c r="BZ16" s="21"/>
      <c r="CA16" s="21"/>
      <c r="CB16" s="21"/>
      <c r="CC16" s="21"/>
      <c r="CD16" s="21"/>
      <c r="CE16" s="21"/>
      <c r="CF16" s="21"/>
      <c r="CG16" s="22"/>
      <c r="CH16" s="16">
        <v>28564.881799999999</v>
      </c>
    </row>
    <row r="17" spans="1:125" s="4" customFormat="1" ht="11.25" x14ac:dyDescent="0.2">
      <c r="A17" s="20" t="s">
        <v>24</v>
      </c>
      <c r="B17" s="21"/>
      <c r="C17" s="21"/>
      <c r="D17" s="21"/>
      <c r="E17" s="21"/>
      <c r="F17" s="21"/>
      <c r="G17" s="21"/>
      <c r="H17" s="22"/>
      <c r="I17" s="5"/>
      <c r="J17" s="23" t="s">
        <v>25</v>
      </c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4"/>
      <c r="BX17" s="20" t="s">
        <v>13</v>
      </c>
      <c r="BY17" s="21"/>
      <c r="BZ17" s="21"/>
      <c r="CA17" s="21"/>
      <c r="CB17" s="21"/>
      <c r="CC17" s="21"/>
      <c r="CD17" s="21"/>
      <c r="CE17" s="21"/>
      <c r="CF17" s="21"/>
      <c r="CG17" s="22"/>
      <c r="CH17" s="16">
        <v>46228.595000000001</v>
      </c>
    </row>
    <row r="18" spans="1:125" s="4" customFormat="1" ht="11.25" x14ac:dyDescent="0.2">
      <c r="A18" s="20" t="s">
        <v>26</v>
      </c>
      <c r="B18" s="21"/>
      <c r="C18" s="21"/>
      <c r="D18" s="21"/>
      <c r="E18" s="21"/>
      <c r="F18" s="21"/>
      <c r="G18" s="21"/>
      <c r="H18" s="22"/>
      <c r="I18" s="5"/>
      <c r="J18" s="23" t="s">
        <v>27</v>
      </c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4"/>
      <c r="BX18" s="20" t="s">
        <v>13</v>
      </c>
      <c r="BY18" s="21"/>
      <c r="BZ18" s="21"/>
      <c r="CA18" s="21"/>
      <c r="CB18" s="21"/>
      <c r="CC18" s="21"/>
      <c r="CD18" s="21"/>
      <c r="CE18" s="21"/>
      <c r="CF18" s="21"/>
      <c r="CG18" s="22"/>
      <c r="CH18" s="16">
        <v>52353.314103999997</v>
      </c>
    </row>
    <row r="19" spans="1:125" s="4" customFormat="1" ht="11.25" x14ac:dyDescent="0.2">
      <c r="A19" s="25" t="s">
        <v>28</v>
      </c>
      <c r="B19" s="26"/>
      <c r="C19" s="26"/>
      <c r="D19" s="26"/>
      <c r="E19" s="26"/>
      <c r="F19" s="26"/>
      <c r="G19" s="26"/>
      <c r="H19" s="27"/>
      <c r="I19" s="9"/>
      <c r="J19" s="28" t="s">
        <v>29</v>
      </c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9"/>
      <c r="BX19" s="20" t="s">
        <v>13</v>
      </c>
      <c r="BY19" s="21"/>
      <c r="BZ19" s="21"/>
      <c r="CA19" s="21"/>
      <c r="CB19" s="21"/>
      <c r="CC19" s="21"/>
      <c r="CD19" s="21"/>
      <c r="CE19" s="21"/>
      <c r="CF19" s="21"/>
      <c r="CG19" s="22"/>
      <c r="CH19" s="17">
        <v>301964.66824999999</v>
      </c>
    </row>
    <row r="20" spans="1:125" s="4" customFormat="1" ht="11.25" x14ac:dyDescent="0.2">
      <c r="A20" s="25" t="s">
        <v>30</v>
      </c>
      <c r="B20" s="26"/>
      <c r="C20" s="26"/>
      <c r="D20" s="26"/>
      <c r="E20" s="26"/>
      <c r="F20" s="26"/>
      <c r="G20" s="26"/>
      <c r="H20" s="27"/>
      <c r="I20" s="9"/>
      <c r="J20" s="28" t="s">
        <v>31</v>
      </c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9"/>
      <c r="BX20" s="20" t="s">
        <v>13</v>
      </c>
      <c r="BY20" s="21"/>
      <c r="BZ20" s="21"/>
      <c r="CA20" s="21"/>
      <c r="CB20" s="21"/>
      <c r="CC20" s="21"/>
      <c r="CD20" s="21"/>
      <c r="CE20" s="21"/>
      <c r="CF20" s="21"/>
      <c r="CG20" s="22"/>
      <c r="CH20" s="17">
        <f>CH21+CH26+CH30+CH35+CH45+CH46</f>
        <v>181066.47089999996</v>
      </c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7"/>
      <c r="DB20" s="30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2"/>
    </row>
    <row r="21" spans="1:125" s="4" customFormat="1" ht="11.25" x14ac:dyDescent="0.2">
      <c r="A21" s="25" t="s">
        <v>32</v>
      </c>
      <c r="B21" s="26"/>
      <c r="C21" s="26"/>
      <c r="D21" s="26"/>
      <c r="E21" s="26"/>
      <c r="F21" s="26"/>
      <c r="G21" s="26"/>
      <c r="H21" s="27"/>
      <c r="I21" s="9"/>
      <c r="J21" s="28" t="s">
        <v>33</v>
      </c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9"/>
      <c r="BX21" s="20" t="s">
        <v>13</v>
      </c>
      <c r="BY21" s="21"/>
      <c r="BZ21" s="21"/>
      <c r="CA21" s="21"/>
      <c r="CB21" s="21"/>
      <c r="CC21" s="21"/>
      <c r="CD21" s="21"/>
      <c r="CE21" s="21"/>
      <c r="CF21" s="21"/>
      <c r="CG21" s="22"/>
      <c r="CH21" s="17">
        <f>CH22+CH23+CH24+CH25</f>
        <v>23533.389599999999</v>
      </c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7"/>
    </row>
    <row r="22" spans="1:125" s="4" customFormat="1" ht="11.25" x14ac:dyDescent="0.2">
      <c r="A22" s="20" t="s">
        <v>34</v>
      </c>
      <c r="B22" s="21"/>
      <c r="C22" s="21"/>
      <c r="D22" s="21"/>
      <c r="E22" s="21"/>
      <c r="F22" s="21"/>
      <c r="G22" s="21"/>
      <c r="H22" s="22"/>
      <c r="I22" s="5"/>
      <c r="J22" s="23" t="s">
        <v>35</v>
      </c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4"/>
      <c r="BX22" s="20" t="s">
        <v>13</v>
      </c>
      <c r="BY22" s="21"/>
      <c r="BZ22" s="21"/>
      <c r="CA22" s="21"/>
      <c r="CB22" s="21"/>
      <c r="CC22" s="21"/>
      <c r="CD22" s="21"/>
      <c r="CE22" s="21"/>
      <c r="CF22" s="21"/>
      <c r="CG22" s="22"/>
      <c r="CH22" s="16">
        <v>282.56655000000001</v>
      </c>
    </row>
    <row r="23" spans="1:125" s="4" customFormat="1" ht="11.25" x14ac:dyDescent="0.2">
      <c r="A23" s="20" t="s">
        <v>36</v>
      </c>
      <c r="B23" s="21"/>
      <c r="C23" s="21"/>
      <c r="D23" s="21"/>
      <c r="E23" s="21"/>
      <c r="F23" s="21"/>
      <c r="G23" s="21"/>
      <c r="H23" s="22"/>
      <c r="I23" s="5"/>
      <c r="J23" s="23" t="s">
        <v>37</v>
      </c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4"/>
      <c r="BX23" s="20" t="s">
        <v>13</v>
      </c>
      <c r="BY23" s="21"/>
      <c r="BZ23" s="21"/>
      <c r="CA23" s="21"/>
      <c r="CB23" s="21"/>
      <c r="CC23" s="21"/>
      <c r="CD23" s="21"/>
      <c r="CE23" s="21"/>
      <c r="CF23" s="21"/>
      <c r="CG23" s="22"/>
      <c r="CH23" s="16">
        <v>0</v>
      </c>
    </row>
    <row r="24" spans="1:125" s="4" customFormat="1" ht="22.5" customHeight="1" x14ac:dyDescent="0.2">
      <c r="A24" s="20" t="s">
        <v>38</v>
      </c>
      <c r="B24" s="21"/>
      <c r="C24" s="21"/>
      <c r="D24" s="21"/>
      <c r="E24" s="21"/>
      <c r="F24" s="21"/>
      <c r="G24" s="21"/>
      <c r="H24" s="22"/>
      <c r="I24" s="5"/>
      <c r="J24" s="23" t="s">
        <v>39</v>
      </c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4"/>
      <c r="BX24" s="20" t="s">
        <v>13</v>
      </c>
      <c r="BY24" s="21"/>
      <c r="BZ24" s="21"/>
      <c r="CA24" s="21"/>
      <c r="CB24" s="21"/>
      <c r="CC24" s="21"/>
      <c r="CD24" s="21"/>
      <c r="CE24" s="21"/>
      <c r="CF24" s="21"/>
      <c r="CG24" s="22"/>
      <c r="CH24" s="16">
        <v>17351.710599999999</v>
      </c>
    </row>
    <row r="25" spans="1:125" s="4" customFormat="1" ht="11.25" x14ac:dyDescent="0.2">
      <c r="A25" s="20" t="s">
        <v>40</v>
      </c>
      <c r="B25" s="21"/>
      <c r="C25" s="21"/>
      <c r="D25" s="21"/>
      <c r="E25" s="21"/>
      <c r="F25" s="21"/>
      <c r="G25" s="21"/>
      <c r="H25" s="22"/>
      <c r="I25" s="5"/>
      <c r="J25" s="23" t="s">
        <v>41</v>
      </c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4"/>
      <c r="BX25" s="20" t="s">
        <v>13</v>
      </c>
      <c r="BY25" s="21"/>
      <c r="BZ25" s="21"/>
      <c r="CA25" s="21"/>
      <c r="CB25" s="21"/>
      <c r="CC25" s="21"/>
      <c r="CD25" s="21"/>
      <c r="CE25" s="21"/>
      <c r="CF25" s="21"/>
      <c r="CG25" s="22"/>
      <c r="CH25" s="16">
        <v>5899.1124500000005</v>
      </c>
    </row>
    <row r="26" spans="1:125" s="4" customFormat="1" ht="11.25" x14ac:dyDescent="0.2">
      <c r="A26" s="25" t="s">
        <v>42</v>
      </c>
      <c r="B26" s="26"/>
      <c r="C26" s="26"/>
      <c r="D26" s="26"/>
      <c r="E26" s="26"/>
      <c r="F26" s="26"/>
      <c r="G26" s="26"/>
      <c r="H26" s="27"/>
      <c r="I26" s="9"/>
      <c r="J26" s="28" t="s">
        <v>43</v>
      </c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9"/>
      <c r="BX26" s="20" t="s">
        <v>13</v>
      </c>
      <c r="BY26" s="21"/>
      <c r="BZ26" s="21"/>
      <c r="CA26" s="21"/>
      <c r="CB26" s="21"/>
      <c r="CC26" s="21"/>
      <c r="CD26" s="21"/>
      <c r="CE26" s="21"/>
      <c r="CF26" s="21"/>
      <c r="CG26" s="22"/>
      <c r="CH26" s="17">
        <f>CH27+CH28+CH29</f>
        <v>4268.8890999999994</v>
      </c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7"/>
    </row>
    <row r="27" spans="1:125" s="4" customFormat="1" ht="22.5" customHeight="1" x14ac:dyDescent="0.2">
      <c r="A27" s="20" t="s">
        <v>44</v>
      </c>
      <c r="B27" s="21"/>
      <c r="C27" s="21"/>
      <c r="D27" s="21"/>
      <c r="E27" s="21"/>
      <c r="F27" s="21"/>
      <c r="G27" s="21"/>
      <c r="H27" s="22"/>
      <c r="I27" s="5"/>
      <c r="J27" s="23" t="s">
        <v>45</v>
      </c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4"/>
      <c r="BX27" s="20" t="s">
        <v>13</v>
      </c>
      <c r="BY27" s="21"/>
      <c r="BZ27" s="21"/>
      <c r="CA27" s="21"/>
      <c r="CB27" s="21"/>
      <c r="CC27" s="21"/>
      <c r="CD27" s="21"/>
      <c r="CE27" s="21"/>
      <c r="CF27" s="21"/>
      <c r="CG27" s="22"/>
      <c r="CH27" s="16">
        <v>3657.7411499999998</v>
      </c>
    </row>
    <row r="28" spans="1:125" s="4" customFormat="1" ht="11.25" x14ac:dyDescent="0.2">
      <c r="A28" s="20" t="s">
        <v>46</v>
      </c>
      <c r="B28" s="21"/>
      <c r="C28" s="21"/>
      <c r="D28" s="21"/>
      <c r="E28" s="21"/>
      <c r="F28" s="21"/>
      <c r="G28" s="21"/>
      <c r="H28" s="22"/>
      <c r="I28" s="5"/>
      <c r="J28" s="23" t="s">
        <v>47</v>
      </c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4"/>
      <c r="BX28" s="20" t="s">
        <v>13</v>
      </c>
      <c r="BY28" s="21"/>
      <c r="BZ28" s="21"/>
      <c r="CA28" s="21"/>
      <c r="CB28" s="21"/>
      <c r="CC28" s="21"/>
      <c r="CD28" s="21"/>
      <c r="CE28" s="21"/>
      <c r="CF28" s="21"/>
      <c r="CG28" s="22"/>
      <c r="CH28" s="16">
        <v>611.14794999999992</v>
      </c>
    </row>
    <row r="29" spans="1:125" s="4" customFormat="1" ht="11.25" x14ac:dyDescent="0.2">
      <c r="A29" s="20" t="s">
        <v>46</v>
      </c>
      <c r="B29" s="21"/>
      <c r="C29" s="21"/>
      <c r="D29" s="21"/>
      <c r="E29" s="21"/>
      <c r="F29" s="21"/>
      <c r="G29" s="21"/>
      <c r="H29" s="22"/>
      <c r="I29" s="5"/>
      <c r="J29" s="23" t="s">
        <v>48</v>
      </c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4"/>
      <c r="BX29" s="20" t="s">
        <v>13</v>
      </c>
      <c r="BY29" s="21"/>
      <c r="BZ29" s="21"/>
      <c r="CA29" s="21"/>
      <c r="CB29" s="21"/>
      <c r="CC29" s="21"/>
      <c r="CD29" s="21"/>
      <c r="CE29" s="21"/>
      <c r="CF29" s="21"/>
      <c r="CG29" s="22"/>
      <c r="CH29" s="16">
        <v>0</v>
      </c>
    </row>
    <row r="30" spans="1:125" s="4" customFormat="1" ht="11.25" x14ac:dyDescent="0.2">
      <c r="A30" s="25" t="s">
        <v>49</v>
      </c>
      <c r="B30" s="26"/>
      <c r="C30" s="26"/>
      <c r="D30" s="26"/>
      <c r="E30" s="26"/>
      <c r="F30" s="26"/>
      <c r="G30" s="26"/>
      <c r="H30" s="27"/>
      <c r="I30" s="9"/>
      <c r="J30" s="28" t="s">
        <v>50</v>
      </c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9"/>
      <c r="BX30" s="20" t="s">
        <v>13</v>
      </c>
      <c r="BY30" s="21"/>
      <c r="BZ30" s="21"/>
      <c r="CA30" s="21"/>
      <c r="CB30" s="21"/>
      <c r="CC30" s="21"/>
      <c r="CD30" s="21"/>
      <c r="CE30" s="21"/>
      <c r="CF30" s="21"/>
      <c r="CG30" s="22"/>
      <c r="CH30" s="17">
        <f>CH31+CH32+CH33+CH34</f>
        <v>9573.0309499999985</v>
      </c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7"/>
    </row>
    <row r="31" spans="1:125" s="4" customFormat="1" ht="11.25" customHeight="1" x14ac:dyDescent="0.2">
      <c r="A31" s="20" t="s">
        <v>51</v>
      </c>
      <c r="B31" s="21"/>
      <c r="C31" s="21"/>
      <c r="D31" s="21"/>
      <c r="E31" s="21"/>
      <c r="F31" s="21"/>
      <c r="G31" s="21"/>
      <c r="H31" s="22"/>
      <c r="I31" s="5"/>
      <c r="J31" s="23" t="s">
        <v>52</v>
      </c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4"/>
      <c r="BX31" s="20" t="s">
        <v>13</v>
      </c>
      <c r="BY31" s="21"/>
      <c r="BZ31" s="21"/>
      <c r="CA31" s="21"/>
      <c r="CB31" s="21"/>
      <c r="CC31" s="21"/>
      <c r="CD31" s="21"/>
      <c r="CE31" s="21"/>
      <c r="CF31" s="21"/>
      <c r="CG31" s="22"/>
      <c r="CH31" s="16">
        <v>8317.9354999999996</v>
      </c>
    </row>
    <row r="32" spans="1:125" s="4" customFormat="1" ht="11.25" x14ac:dyDescent="0.2">
      <c r="A32" s="20" t="s">
        <v>53</v>
      </c>
      <c r="B32" s="21"/>
      <c r="C32" s="21"/>
      <c r="D32" s="21"/>
      <c r="E32" s="21"/>
      <c r="F32" s="21"/>
      <c r="G32" s="21"/>
      <c r="H32" s="22"/>
      <c r="I32" s="5"/>
      <c r="J32" s="23" t="s">
        <v>54</v>
      </c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4"/>
      <c r="BX32" s="20" t="s">
        <v>13</v>
      </c>
      <c r="BY32" s="21"/>
      <c r="BZ32" s="21"/>
      <c r="CA32" s="21"/>
      <c r="CB32" s="21"/>
      <c r="CC32" s="21"/>
      <c r="CD32" s="21"/>
      <c r="CE32" s="21"/>
      <c r="CF32" s="21"/>
      <c r="CG32" s="22"/>
      <c r="CH32" s="16">
        <v>1.0198999999999998</v>
      </c>
    </row>
    <row r="33" spans="1:105" s="4" customFormat="1" ht="11.25" x14ac:dyDescent="0.2">
      <c r="A33" s="20" t="s">
        <v>55</v>
      </c>
      <c r="B33" s="21"/>
      <c r="C33" s="21"/>
      <c r="D33" s="21"/>
      <c r="E33" s="21"/>
      <c r="F33" s="21"/>
      <c r="G33" s="21"/>
      <c r="H33" s="22"/>
      <c r="I33" s="5"/>
      <c r="J33" s="23" t="s">
        <v>56</v>
      </c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4"/>
      <c r="BX33" s="20" t="s">
        <v>13</v>
      </c>
      <c r="BY33" s="21"/>
      <c r="BZ33" s="21"/>
      <c r="CA33" s="21"/>
      <c r="CB33" s="21"/>
      <c r="CC33" s="21"/>
      <c r="CD33" s="21"/>
      <c r="CE33" s="21"/>
      <c r="CF33" s="21"/>
      <c r="CG33" s="22"/>
      <c r="CH33" s="16">
        <v>772.60680000000002</v>
      </c>
    </row>
    <row r="34" spans="1:105" s="4" customFormat="1" ht="11.25" x14ac:dyDescent="0.2">
      <c r="A34" s="20" t="s">
        <v>57</v>
      </c>
      <c r="B34" s="21"/>
      <c r="C34" s="21"/>
      <c r="D34" s="21"/>
      <c r="E34" s="21"/>
      <c r="F34" s="21"/>
      <c r="G34" s="21"/>
      <c r="H34" s="22"/>
      <c r="I34" s="5"/>
      <c r="J34" s="23" t="s">
        <v>58</v>
      </c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4"/>
      <c r="BX34" s="20" t="s">
        <v>13</v>
      </c>
      <c r="BY34" s="21"/>
      <c r="BZ34" s="21"/>
      <c r="CA34" s="21"/>
      <c r="CB34" s="21"/>
      <c r="CC34" s="21"/>
      <c r="CD34" s="21"/>
      <c r="CE34" s="21"/>
      <c r="CF34" s="21"/>
      <c r="CG34" s="22"/>
      <c r="CH34" s="16">
        <v>481.46875</v>
      </c>
    </row>
    <row r="35" spans="1:105" s="4" customFormat="1" ht="11.25" x14ac:dyDescent="0.2">
      <c r="A35" s="25" t="s">
        <v>59</v>
      </c>
      <c r="B35" s="26"/>
      <c r="C35" s="26"/>
      <c r="D35" s="26"/>
      <c r="E35" s="26"/>
      <c r="F35" s="26"/>
      <c r="G35" s="26"/>
      <c r="H35" s="27"/>
      <c r="I35" s="9"/>
      <c r="J35" s="28" t="s">
        <v>60</v>
      </c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9"/>
      <c r="BX35" s="20" t="s">
        <v>13</v>
      </c>
      <c r="BY35" s="21"/>
      <c r="BZ35" s="21"/>
      <c r="CA35" s="21"/>
      <c r="CB35" s="21"/>
      <c r="CC35" s="21"/>
      <c r="CD35" s="21"/>
      <c r="CE35" s="21"/>
      <c r="CF35" s="21"/>
      <c r="CG35" s="22"/>
      <c r="CH35" s="17">
        <f>CH36+CH37+CH38+CH39+CH40</f>
        <v>45208.911999999997</v>
      </c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7"/>
    </row>
    <row r="36" spans="1:105" s="4" customFormat="1" ht="11.25" customHeight="1" x14ac:dyDescent="0.2">
      <c r="A36" s="20" t="s">
        <v>61</v>
      </c>
      <c r="B36" s="21"/>
      <c r="C36" s="21"/>
      <c r="D36" s="21"/>
      <c r="E36" s="21"/>
      <c r="F36" s="21"/>
      <c r="G36" s="21"/>
      <c r="H36" s="22"/>
      <c r="I36" s="5"/>
      <c r="J36" s="23" t="s">
        <v>62</v>
      </c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4"/>
      <c r="BX36" s="20" t="s">
        <v>13</v>
      </c>
      <c r="BY36" s="21"/>
      <c r="BZ36" s="21"/>
      <c r="CA36" s="21"/>
      <c r="CB36" s="21"/>
      <c r="CC36" s="21"/>
      <c r="CD36" s="21"/>
      <c r="CE36" s="21"/>
      <c r="CF36" s="21"/>
      <c r="CG36" s="22"/>
      <c r="CH36" s="16">
        <v>7107.3250499999995</v>
      </c>
    </row>
    <row r="37" spans="1:105" s="4" customFormat="1" ht="11.25" x14ac:dyDescent="0.2">
      <c r="A37" s="20" t="s">
        <v>63</v>
      </c>
      <c r="B37" s="21"/>
      <c r="C37" s="21"/>
      <c r="D37" s="21"/>
      <c r="E37" s="21"/>
      <c r="F37" s="21"/>
      <c r="G37" s="21"/>
      <c r="H37" s="22"/>
      <c r="I37" s="5"/>
      <c r="J37" s="23" t="s">
        <v>64</v>
      </c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4"/>
      <c r="BX37" s="20" t="s">
        <v>13</v>
      </c>
      <c r="BY37" s="21"/>
      <c r="BZ37" s="21"/>
      <c r="CA37" s="21"/>
      <c r="CB37" s="21"/>
      <c r="CC37" s="21"/>
      <c r="CD37" s="21"/>
      <c r="CE37" s="21"/>
      <c r="CF37" s="21"/>
      <c r="CG37" s="22"/>
      <c r="CH37" s="16">
        <v>7399.2226000000001</v>
      </c>
    </row>
    <row r="38" spans="1:105" s="4" customFormat="1" ht="11.25" x14ac:dyDescent="0.2">
      <c r="A38" s="20" t="s">
        <v>65</v>
      </c>
      <c r="B38" s="21"/>
      <c r="C38" s="21"/>
      <c r="D38" s="21"/>
      <c r="E38" s="21"/>
      <c r="F38" s="21"/>
      <c r="G38" s="21"/>
      <c r="H38" s="22"/>
      <c r="I38" s="5"/>
      <c r="J38" s="23" t="s">
        <v>66</v>
      </c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4"/>
      <c r="BX38" s="20" t="s">
        <v>13</v>
      </c>
      <c r="BY38" s="21"/>
      <c r="BZ38" s="21"/>
      <c r="CA38" s="21"/>
      <c r="CB38" s="21"/>
      <c r="CC38" s="21"/>
      <c r="CD38" s="21"/>
      <c r="CE38" s="21"/>
      <c r="CF38" s="21"/>
      <c r="CG38" s="22"/>
      <c r="CH38" s="16">
        <v>4340.7269500000002</v>
      </c>
    </row>
    <row r="39" spans="1:105" s="4" customFormat="1" ht="11.25" x14ac:dyDescent="0.2">
      <c r="A39" s="20" t="s">
        <v>67</v>
      </c>
      <c r="B39" s="21"/>
      <c r="C39" s="21"/>
      <c r="D39" s="21"/>
      <c r="E39" s="21"/>
      <c r="F39" s="21"/>
      <c r="G39" s="21"/>
      <c r="H39" s="22"/>
      <c r="I39" s="5"/>
      <c r="J39" s="23" t="s">
        <v>68</v>
      </c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4"/>
      <c r="BX39" s="20" t="s">
        <v>13</v>
      </c>
      <c r="BY39" s="21"/>
      <c r="BZ39" s="21"/>
      <c r="CA39" s="21"/>
      <c r="CB39" s="21"/>
      <c r="CC39" s="21"/>
      <c r="CD39" s="21"/>
      <c r="CE39" s="21"/>
      <c r="CF39" s="21"/>
      <c r="CG39" s="22"/>
      <c r="CH39" s="16">
        <v>68.192250000000001</v>
      </c>
    </row>
    <row r="40" spans="1:105" s="4" customFormat="1" ht="11.25" customHeight="1" x14ac:dyDescent="0.2">
      <c r="A40" s="20" t="s">
        <v>69</v>
      </c>
      <c r="B40" s="21"/>
      <c r="C40" s="21"/>
      <c r="D40" s="21"/>
      <c r="E40" s="21"/>
      <c r="F40" s="21"/>
      <c r="G40" s="21"/>
      <c r="H40" s="22"/>
      <c r="I40" s="5"/>
      <c r="J40" s="23" t="s">
        <v>70</v>
      </c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4"/>
      <c r="BX40" s="20" t="s">
        <v>13</v>
      </c>
      <c r="BY40" s="21"/>
      <c r="BZ40" s="21"/>
      <c r="CA40" s="21"/>
      <c r="CB40" s="21"/>
      <c r="CC40" s="21"/>
      <c r="CD40" s="21"/>
      <c r="CE40" s="21"/>
      <c r="CF40" s="21"/>
      <c r="CG40" s="22"/>
      <c r="CH40" s="16">
        <f>CH41+CH42+CH43+CH44</f>
        <v>26293.44515</v>
      </c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7"/>
    </row>
    <row r="41" spans="1:105" s="4" customFormat="1" ht="11.25" customHeight="1" x14ac:dyDescent="0.2">
      <c r="A41" s="20" t="s">
        <v>71</v>
      </c>
      <c r="B41" s="21"/>
      <c r="C41" s="21"/>
      <c r="D41" s="21"/>
      <c r="E41" s="21"/>
      <c r="F41" s="21"/>
      <c r="G41" s="21"/>
      <c r="H41" s="22"/>
      <c r="I41" s="5"/>
      <c r="J41" s="23" t="s">
        <v>72</v>
      </c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4"/>
      <c r="BX41" s="20" t="s">
        <v>13</v>
      </c>
      <c r="BY41" s="21"/>
      <c r="BZ41" s="21"/>
      <c r="CA41" s="21"/>
      <c r="CB41" s="21"/>
      <c r="CC41" s="21"/>
      <c r="CD41" s="21"/>
      <c r="CE41" s="21"/>
      <c r="CF41" s="21"/>
      <c r="CG41" s="22"/>
      <c r="CH41" s="16">
        <v>0</v>
      </c>
    </row>
    <row r="42" spans="1:105" s="4" customFormat="1" ht="22.5" customHeight="1" x14ac:dyDescent="0.2">
      <c r="A42" s="20" t="s">
        <v>73</v>
      </c>
      <c r="B42" s="21"/>
      <c r="C42" s="21"/>
      <c r="D42" s="21"/>
      <c r="E42" s="21"/>
      <c r="F42" s="21"/>
      <c r="G42" s="21"/>
      <c r="H42" s="22"/>
      <c r="I42" s="5"/>
      <c r="J42" s="23" t="s">
        <v>74</v>
      </c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4"/>
      <c r="BX42" s="20" t="s">
        <v>13</v>
      </c>
      <c r="BY42" s="21"/>
      <c r="BZ42" s="21"/>
      <c r="CA42" s="21"/>
      <c r="CB42" s="21"/>
      <c r="CC42" s="21"/>
      <c r="CD42" s="21"/>
      <c r="CE42" s="21"/>
      <c r="CF42" s="21"/>
      <c r="CG42" s="22"/>
      <c r="CH42" s="16">
        <v>14322</v>
      </c>
    </row>
    <row r="43" spans="1:105" s="4" customFormat="1" ht="11.25" customHeight="1" x14ac:dyDescent="0.2">
      <c r="A43" s="20" t="s">
        <v>75</v>
      </c>
      <c r="B43" s="21"/>
      <c r="C43" s="21"/>
      <c r="D43" s="21"/>
      <c r="E43" s="21"/>
      <c r="F43" s="21"/>
      <c r="G43" s="21"/>
      <c r="H43" s="22"/>
      <c r="I43" s="5"/>
      <c r="J43" s="23" t="s">
        <v>76</v>
      </c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4"/>
      <c r="BX43" s="20" t="s">
        <v>13</v>
      </c>
      <c r="BY43" s="21"/>
      <c r="BZ43" s="21"/>
      <c r="CA43" s="21"/>
      <c r="CB43" s="21"/>
      <c r="CC43" s="21"/>
      <c r="CD43" s="21"/>
      <c r="CE43" s="21"/>
      <c r="CF43" s="21"/>
      <c r="CG43" s="22"/>
      <c r="CH43" s="16">
        <v>1011.3935999999999</v>
      </c>
    </row>
    <row r="44" spans="1:105" s="4" customFormat="1" ht="11.25" customHeight="1" x14ac:dyDescent="0.2">
      <c r="A44" s="20" t="s">
        <v>77</v>
      </c>
      <c r="B44" s="21"/>
      <c r="C44" s="21"/>
      <c r="D44" s="21"/>
      <c r="E44" s="21"/>
      <c r="F44" s="21"/>
      <c r="G44" s="21"/>
      <c r="H44" s="22"/>
      <c r="I44" s="5"/>
      <c r="J44" s="23" t="s">
        <v>78</v>
      </c>
      <c r="K44" s="23" t="s">
        <v>79</v>
      </c>
      <c r="L44" s="23" t="s">
        <v>79</v>
      </c>
      <c r="M44" s="23" t="s">
        <v>79</v>
      </c>
      <c r="N44" s="23" t="s">
        <v>79</v>
      </c>
      <c r="O44" s="23" t="s">
        <v>79</v>
      </c>
      <c r="P44" s="23" t="s">
        <v>79</v>
      </c>
      <c r="Q44" s="23" t="s">
        <v>79</v>
      </c>
      <c r="R44" s="23" t="s">
        <v>79</v>
      </c>
      <c r="S44" s="23" t="s">
        <v>79</v>
      </c>
      <c r="T44" s="23" t="s">
        <v>79</v>
      </c>
      <c r="U44" s="23" t="s">
        <v>79</v>
      </c>
      <c r="V44" s="23" t="s">
        <v>79</v>
      </c>
      <c r="W44" s="23" t="s">
        <v>79</v>
      </c>
      <c r="X44" s="23" t="s">
        <v>79</v>
      </c>
      <c r="Y44" s="23" t="s">
        <v>79</v>
      </c>
      <c r="Z44" s="23" t="s">
        <v>79</v>
      </c>
      <c r="AA44" s="23" t="s">
        <v>79</v>
      </c>
      <c r="AB44" s="23" t="s">
        <v>79</v>
      </c>
      <c r="AC44" s="23" t="s">
        <v>79</v>
      </c>
      <c r="AD44" s="23" t="s">
        <v>79</v>
      </c>
      <c r="AE44" s="23" t="s">
        <v>79</v>
      </c>
      <c r="AF44" s="23" t="s">
        <v>79</v>
      </c>
      <c r="AG44" s="23" t="s">
        <v>79</v>
      </c>
      <c r="AH44" s="23" t="s">
        <v>79</v>
      </c>
      <c r="AI44" s="23" t="s">
        <v>79</v>
      </c>
      <c r="AJ44" s="23" t="s">
        <v>79</v>
      </c>
      <c r="AK44" s="23" t="s">
        <v>79</v>
      </c>
      <c r="AL44" s="23" t="s">
        <v>79</v>
      </c>
      <c r="AM44" s="23" t="s">
        <v>79</v>
      </c>
      <c r="AN44" s="23" t="s">
        <v>79</v>
      </c>
      <c r="AO44" s="23" t="s">
        <v>79</v>
      </c>
      <c r="AP44" s="23" t="s">
        <v>79</v>
      </c>
      <c r="AQ44" s="23" t="s">
        <v>79</v>
      </c>
      <c r="AR44" s="23" t="s">
        <v>79</v>
      </c>
      <c r="AS44" s="23" t="s">
        <v>79</v>
      </c>
      <c r="AT44" s="23" t="s">
        <v>79</v>
      </c>
      <c r="AU44" s="23" t="s">
        <v>79</v>
      </c>
      <c r="AV44" s="23" t="s">
        <v>79</v>
      </c>
      <c r="AW44" s="23" t="s">
        <v>79</v>
      </c>
      <c r="AX44" s="23" t="s">
        <v>79</v>
      </c>
      <c r="AY44" s="23" t="s">
        <v>79</v>
      </c>
      <c r="AZ44" s="23" t="s">
        <v>79</v>
      </c>
      <c r="BA44" s="23" t="s">
        <v>79</v>
      </c>
      <c r="BB44" s="23" t="s">
        <v>79</v>
      </c>
      <c r="BC44" s="23" t="s">
        <v>79</v>
      </c>
      <c r="BD44" s="23" t="s">
        <v>79</v>
      </c>
      <c r="BE44" s="23" t="s">
        <v>79</v>
      </c>
      <c r="BF44" s="23" t="s">
        <v>79</v>
      </c>
      <c r="BG44" s="23" t="s">
        <v>79</v>
      </c>
      <c r="BH44" s="23" t="s">
        <v>79</v>
      </c>
      <c r="BI44" s="23" t="s">
        <v>79</v>
      </c>
      <c r="BJ44" s="23" t="s">
        <v>79</v>
      </c>
      <c r="BK44" s="23" t="s">
        <v>79</v>
      </c>
      <c r="BL44" s="23" t="s">
        <v>79</v>
      </c>
      <c r="BM44" s="23" t="s">
        <v>79</v>
      </c>
      <c r="BN44" s="23" t="s">
        <v>79</v>
      </c>
      <c r="BO44" s="23" t="s">
        <v>79</v>
      </c>
      <c r="BP44" s="23" t="s">
        <v>79</v>
      </c>
      <c r="BQ44" s="23" t="s">
        <v>79</v>
      </c>
      <c r="BR44" s="23" t="s">
        <v>79</v>
      </c>
      <c r="BS44" s="23" t="s">
        <v>79</v>
      </c>
      <c r="BT44" s="23" t="s">
        <v>79</v>
      </c>
      <c r="BU44" s="23" t="s">
        <v>79</v>
      </c>
      <c r="BV44" s="23" t="s">
        <v>79</v>
      </c>
      <c r="BW44" s="24" t="s">
        <v>79</v>
      </c>
      <c r="BX44" s="20" t="s">
        <v>13</v>
      </c>
      <c r="BY44" s="21"/>
      <c r="BZ44" s="21"/>
      <c r="CA44" s="21"/>
      <c r="CB44" s="21"/>
      <c r="CC44" s="21"/>
      <c r="CD44" s="21"/>
      <c r="CE44" s="21"/>
      <c r="CF44" s="21"/>
      <c r="CG44" s="22"/>
      <c r="CH44" s="16">
        <v>10960.051549999998</v>
      </c>
    </row>
    <row r="45" spans="1:105" s="4" customFormat="1" ht="11.25" customHeight="1" x14ac:dyDescent="0.2">
      <c r="A45" s="25" t="s">
        <v>80</v>
      </c>
      <c r="B45" s="26"/>
      <c r="C45" s="26"/>
      <c r="D45" s="26"/>
      <c r="E45" s="26"/>
      <c r="F45" s="26"/>
      <c r="G45" s="26"/>
      <c r="H45" s="27"/>
      <c r="I45" s="9"/>
      <c r="J45" s="28" t="s">
        <v>81</v>
      </c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9"/>
      <c r="BX45" s="20" t="s">
        <v>13</v>
      </c>
      <c r="BY45" s="21"/>
      <c r="BZ45" s="21"/>
      <c r="CA45" s="21"/>
      <c r="CB45" s="21"/>
      <c r="CC45" s="21"/>
      <c r="CD45" s="21"/>
      <c r="CE45" s="21"/>
      <c r="CF45" s="21"/>
      <c r="CG45" s="22"/>
      <c r="CH45" s="17">
        <v>21526.399999999998</v>
      </c>
    </row>
    <row r="46" spans="1:105" s="4" customFormat="1" ht="11.25" customHeight="1" x14ac:dyDescent="0.2">
      <c r="A46" s="25" t="s">
        <v>82</v>
      </c>
      <c r="B46" s="26"/>
      <c r="C46" s="26"/>
      <c r="D46" s="26"/>
      <c r="E46" s="26"/>
      <c r="F46" s="26"/>
      <c r="G46" s="26"/>
      <c r="H46" s="27"/>
      <c r="I46" s="9"/>
      <c r="J46" s="28" t="s">
        <v>83</v>
      </c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9"/>
      <c r="BX46" s="20" t="s">
        <v>13</v>
      </c>
      <c r="BY46" s="21"/>
      <c r="BZ46" s="21"/>
      <c r="CA46" s="21"/>
      <c r="CB46" s="21"/>
      <c r="CC46" s="21"/>
      <c r="CD46" s="21"/>
      <c r="CE46" s="21"/>
      <c r="CF46" s="21"/>
      <c r="CG46" s="22"/>
      <c r="CH46" s="17">
        <f>CH47+CH48+CH49+CH50+CH51+CH52</f>
        <v>76955.849249999985</v>
      </c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7"/>
    </row>
    <row r="47" spans="1:105" s="4" customFormat="1" ht="11.25" customHeight="1" x14ac:dyDescent="0.2">
      <c r="A47" s="20" t="s">
        <v>84</v>
      </c>
      <c r="B47" s="21"/>
      <c r="C47" s="21"/>
      <c r="D47" s="21"/>
      <c r="E47" s="21"/>
      <c r="F47" s="21"/>
      <c r="G47" s="21"/>
      <c r="H47" s="22"/>
      <c r="I47" s="5"/>
      <c r="J47" s="23" t="s">
        <v>85</v>
      </c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4"/>
      <c r="BX47" s="20" t="s">
        <v>13</v>
      </c>
      <c r="BY47" s="21"/>
      <c r="BZ47" s="21"/>
      <c r="CA47" s="21"/>
      <c r="CB47" s="21"/>
      <c r="CC47" s="21"/>
      <c r="CD47" s="21"/>
      <c r="CE47" s="21"/>
      <c r="CF47" s="21"/>
      <c r="CG47" s="22"/>
      <c r="CH47" s="16">
        <v>1045.62535</v>
      </c>
    </row>
    <row r="48" spans="1:105" s="4" customFormat="1" ht="11.25" customHeight="1" x14ac:dyDescent="0.2">
      <c r="A48" s="20" t="s">
        <v>86</v>
      </c>
      <c r="B48" s="21"/>
      <c r="C48" s="21"/>
      <c r="D48" s="21"/>
      <c r="E48" s="21"/>
      <c r="F48" s="21"/>
      <c r="G48" s="21"/>
      <c r="H48" s="22"/>
      <c r="I48" s="5"/>
      <c r="J48" s="23" t="s">
        <v>87</v>
      </c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4"/>
      <c r="BX48" s="20" t="s">
        <v>13</v>
      </c>
      <c r="BY48" s="21"/>
      <c r="BZ48" s="21"/>
      <c r="CA48" s="21"/>
      <c r="CB48" s="21"/>
      <c r="CC48" s="21"/>
      <c r="CD48" s="21"/>
      <c r="CE48" s="21"/>
      <c r="CF48" s="21"/>
      <c r="CG48" s="22"/>
      <c r="CH48" s="16">
        <v>25020.848649999996</v>
      </c>
    </row>
    <row r="49" spans="1:133" s="4" customFormat="1" ht="11.25" customHeight="1" x14ac:dyDescent="0.2">
      <c r="A49" s="20" t="s">
        <v>88</v>
      </c>
      <c r="B49" s="21"/>
      <c r="C49" s="21"/>
      <c r="D49" s="21"/>
      <c r="E49" s="21"/>
      <c r="F49" s="21"/>
      <c r="G49" s="21"/>
      <c r="H49" s="22"/>
      <c r="I49" s="5"/>
      <c r="J49" s="23" t="s">
        <v>89</v>
      </c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4"/>
      <c r="BX49" s="20" t="s">
        <v>13</v>
      </c>
      <c r="BY49" s="21"/>
      <c r="BZ49" s="21"/>
      <c r="CA49" s="21"/>
      <c r="CB49" s="21"/>
      <c r="CC49" s="21"/>
      <c r="CD49" s="21"/>
      <c r="CE49" s="21"/>
      <c r="CF49" s="21"/>
      <c r="CG49" s="22"/>
      <c r="CH49" s="16">
        <v>1376.3875999999998</v>
      </c>
    </row>
    <row r="50" spans="1:133" s="4" customFormat="1" ht="11.25" customHeight="1" x14ac:dyDescent="0.2">
      <c r="A50" s="20" t="s">
        <v>90</v>
      </c>
      <c r="B50" s="21"/>
      <c r="C50" s="21"/>
      <c r="D50" s="21"/>
      <c r="E50" s="21"/>
      <c r="F50" s="21"/>
      <c r="G50" s="21"/>
      <c r="H50" s="22"/>
      <c r="I50" s="5"/>
      <c r="J50" s="23" t="s">
        <v>91</v>
      </c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4"/>
      <c r="BX50" s="20" t="s">
        <v>13</v>
      </c>
      <c r="BY50" s="21"/>
      <c r="BZ50" s="21"/>
      <c r="CA50" s="21"/>
      <c r="CB50" s="21"/>
      <c r="CC50" s="21"/>
      <c r="CD50" s="21"/>
      <c r="CE50" s="21"/>
      <c r="CF50" s="21"/>
      <c r="CG50" s="22"/>
      <c r="CH50" s="16">
        <v>0</v>
      </c>
    </row>
    <row r="51" spans="1:133" s="4" customFormat="1" ht="11.25" customHeight="1" x14ac:dyDescent="0.2">
      <c r="A51" s="20" t="s">
        <v>92</v>
      </c>
      <c r="B51" s="21"/>
      <c r="C51" s="21"/>
      <c r="D51" s="21"/>
      <c r="E51" s="21"/>
      <c r="F51" s="21"/>
      <c r="G51" s="21"/>
      <c r="H51" s="22"/>
      <c r="I51" s="5"/>
      <c r="J51" s="23" t="s">
        <v>93</v>
      </c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4"/>
      <c r="BX51" s="20" t="s">
        <v>13</v>
      </c>
      <c r="BY51" s="21"/>
      <c r="BZ51" s="21"/>
      <c r="CA51" s="21"/>
      <c r="CB51" s="21"/>
      <c r="CC51" s="21"/>
      <c r="CD51" s="21"/>
      <c r="CE51" s="21"/>
      <c r="CF51" s="21"/>
      <c r="CG51" s="22"/>
      <c r="CH51" s="16">
        <v>0</v>
      </c>
    </row>
    <row r="52" spans="1:133" s="4" customFormat="1" ht="11.25" customHeight="1" x14ac:dyDescent="0.2">
      <c r="A52" s="20" t="s">
        <v>94</v>
      </c>
      <c r="B52" s="21"/>
      <c r="C52" s="21"/>
      <c r="D52" s="21"/>
      <c r="E52" s="21"/>
      <c r="F52" s="21"/>
      <c r="G52" s="21"/>
      <c r="H52" s="22"/>
      <c r="I52" s="5"/>
      <c r="J52" s="23" t="s">
        <v>95</v>
      </c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4"/>
      <c r="BX52" s="20" t="s">
        <v>13</v>
      </c>
      <c r="BY52" s="21"/>
      <c r="BZ52" s="21"/>
      <c r="CA52" s="21"/>
      <c r="CB52" s="21"/>
      <c r="CC52" s="21"/>
      <c r="CD52" s="21"/>
      <c r="CE52" s="21"/>
      <c r="CF52" s="21"/>
      <c r="CG52" s="22"/>
      <c r="CH52" s="16">
        <v>49512.987649999995</v>
      </c>
    </row>
    <row r="53" spans="1:133" s="4" customFormat="1" ht="11.25" customHeight="1" x14ac:dyDescent="0.2">
      <c r="A53" s="25">
        <v>2</v>
      </c>
      <c r="B53" s="26"/>
      <c r="C53" s="26"/>
      <c r="D53" s="26"/>
      <c r="E53" s="26"/>
      <c r="F53" s="26"/>
      <c r="G53" s="26"/>
      <c r="H53" s="27"/>
      <c r="I53" s="9"/>
      <c r="J53" s="28" t="s">
        <v>96</v>
      </c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9"/>
      <c r="BX53" s="20" t="s">
        <v>13</v>
      </c>
      <c r="BY53" s="21"/>
      <c r="BZ53" s="21"/>
      <c r="CA53" s="21"/>
      <c r="CB53" s="21"/>
      <c r="CC53" s="21"/>
      <c r="CD53" s="21"/>
      <c r="CE53" s="21"/>
      <c r="CF53" s="21"/>
      <c r="CG53" s="22"/>
      <c r="CH53" s="17">
        <v>54436.097080007537</v>
      </c>
      <c r="EC53" s="40"/>
    </row>
    <row r="54" spans="1:133" s="4" customFormat="1" ht="11.25" customHeight="1" x14ac:dyDescent="0.2">
      <c r="A54" s="25">
        <v>3</v>
      </c>
      <c r="B54" s="26"/>
      <c r="C54" s="26"/>
      <c r="D54" s="26"/>
      <c r="E54" s="26"/>
      <c r="F54" s="26"/>
      <c r="G54" s="26"/>
      <c r="H54" s="27"/>
      <c r="I54" s="9"/>
      <c r="J54" s="28" t="s">
        <v>97</v>
      </c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9"/>
      <c r="BX54" s="20" t="s">
        <v>13</v>
      </c>
      <c r="BY54" s="21"/>
      <c r="BZ54" s="21"/>
      <c r="CA54" s="21"/>
      <c r="CB54" s="21"/>
      <c r="CC54" s="21"/>
      <c r="CD54" s="21"/>
      <c r="CE54" s="21"/>
      <c r="CF54" s="21"/>
      <c r="CG54" s="22"/>
      <c r="CH54" s="17">
        <f>CH55+CH56+CH57+CH58+CH59</f>
        <v>23777.43281723051</v>
      </c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7"/>
    </row>
    <row r="55" spans="1:133" s="4" customFormat="1" ht="11.25" customHeight="1" x14ac:dyDescent="0.2">
      <c r="A55" s="20" t="s">
        <v>98</v>
      </c>
      <c r="B55" s="21"/>
      <c r="C55" s="21"/>
      <c r="D55" s="21"/>
      <c r="E55" s="21"/>
      <c r="F55" s="21"/>
      <c r="G55" s="21"/>
      <c r="H55" s="22"/>
      <c r="I55" s="5"/>
      <c r="J55" s="23" t="s">
        <v>99</v>
      </c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4"/>
      <c r="BX55" s="20" t="s">
        <v>13</v>
      </c>
      <c r="BY55" s="21"/>
      <c r="BZ55" s="21"/>
      <c r="CA55" s="21"/>
      <c r="CB55" s="21"/>
      <c r="CC55" s="21"/>
      <c r="CD55" s="21"/>
      <c r="CE55" s="21"/>
      <c r="CF55" s="21"/>
      <c r="CG55" s="22"/>
      <c r="CH55" s="16">
        <v>4543.8498</v>
      </c>
    </row>
    <row r="56" spans="1:133" s="4" customFormat="1" ht="11.25" customHeight="1" x14ac:dyDescent="0.2">
      <c r="A56" s="20" t="s">
        <v>100</v>
      </c>
      <c r="B56" s="21"/>
      <c r="C56" s="21"/>
      <c r="D56" s="21"/>
      <c r="E56" s="21"/>
      <c r="F56" s="21"/>
      <c r="G56" s="21"/>
      <c r="H56" s="22"/>
      <c r="I56" s="5"/>
      <c r="J56" s="23" t="s">
        <v>101</v>
      </c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4"/>
      <c r="BX56" s="20" t="s">
        <v>13</v>
      </c>
      <c r="BY56" s="21"/>
      <c r="BZ56" s="21"/>
      <c r="CA56" s="21"/>
      <c r="CB56" s="21"/>
      <c r="CC56" s="21"/>
      <c r="CD56" s="21"/>
      <c r="CE56" s="21"/>
      <c r="CF56" s="21"/>
      <c r="CG56" s="22"/>
      <c r="CH56" s="16">
        <v>0</v>
      </c>
    </row>
    <row r="57" spans="1:133" s="4" customFormat="1" ht="11.25" x14ac:dyDescent="0.2">
      <c r="A57" s="20" t="s">
        <v>102</v>
      </c>
      <c r="B57" s="21"/>
      <c r="C57" s="21"/>
      <c r="D57" s="21"/>
      <c r="E57" s="21"/>
      <c r="F57" s="21"/>
      <c r="G57" s="21"/>
      <c r="H57" s="22"/>
      <c r="I57" s="5"/>
      <c r="J57" s="23" t="s">
        <v>103</v>
      </c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4"/>
      <c r="BX57" s="20" t="s">
        <v>13</v>
      </c>
      <c r="BY57" s="21"/>
      <c r="BZ57" s="21"/>
      <c r="CA57" s="21"/>
      <c r="CB57" s="21"/>
      <c r="CC57" s="21"/>
      <c r="CD57" s="21"/>
      <c r="CE57" s="21"/>
      <c r="CF57" s="21"/>
      <c r="CG57" s="22"/>
      <c r="CH57" s="16">
        <v>16717.251017230512</v>
      </c>
    </row>
    <row r="58" spans="1:133" s="4" customFormat="1" ht="11.25" x14ac:dyDescent="0.2">
      <c r="A58" s="20" t="s">
        <v>104</v>
      </c>
      <c r="B58" s="21"/>
      <c r="C58" s="21"/>
      <c r="D58" s="21"/>
      <c r="E58" s="21"/>
      <c r="F58" s="21"/>
      <c r="G58" s="21"/>
      <c r="H58" s="22"/>
      <c r="I58" s="5"/>
      <c r="J58" s="23" t="s">
        <v>105</v>
      </c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4"/>
      <c r="BX58" s="20" t="s">
        <v>13</v>
      </c>
      <c r="BY58" s="21"/>
      <c r="BZ58" s="21"/>
      <c r="CA58" s="21"/>
      <c r="CB58" s="21"/>
      <c r="CC58" s="21"/>
      <c r="CD58" s="21"/>
      <c r="CE58" s="21"/>
      <c r="CF58" s="21"/>
      <c r="CG58" s="22"/>
      <c r="CH58" s="16">
        <v>0</v>
      </c>
    </row>
    <row r="59" spans="1:133" s="4" customFormat="1" ht="11.25" x14ac:dyDescent="0.2">
      <c r="A59" s="20" t="s">
        <v>106</v>
      </c>
      <c r="B59" s="21"/>
      <c r="C59" s="21"/>
      <c r="D59" s="21"/>
      <c r="E59" s="21"/>
      <c r="F59" s="21"/>
      <c r="G59" s="21"/>
      <c r="H59" s="22"/>
      <c r="I59" s="5"/>
      <c r="J59" s="23" t="s">
        <v>107</v>
      </c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4"/>
      <c r="BX59" s="20" t="s">
        <v>13</v>
      </c>
      <c r="BY59" s="21"/>
      <c r="BZ59" s="21"/>
      <c r="CA59" s="21"/>
      <c r="CB59" s="21"/>
      <c r="CC59" s="21"/>
      <c r="CD59" s="21"/>
      <c r="CE59" s="21"/>
      <c r="CF59" s="21"/>
      <c r="CG59" s="22"/>
      <c r="CH59" s="16">
        <v>2516.3319999999999</v>
      </c>
    </row>
    <row r="60" spans="1:133" s="4" customFormat="1" ht="11.25" x14ac:dyDescent="0.2">
      <c r="A60" s="25">
        <v>4</v>
      </c>
      <c r="B60" s="26"/>
      <c r="C60" s="26"/>
      <c r="D60" s="26"/>
      <c r="E60" s="26"/>
      <c r="F60" s="26"/>
      <c r="G60" s="26"/>
      <c r="H60" s="27"/>
      <c r="I60" s="9"/>
      <c r="J60" s="28" t="s">
        <v>108</v>
      </c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9"/>
      <c r="BX60" s="20" t="s">
        <v>13</v>
      </c>
      <c r="BY60" s="21"/>
      <c r="BZ60" s="21"/>
      <c r="CA60" s="21"/>
      <c r="CB60" s="21"/>
      <c r="CC60" s="21"/>
      <c r="CD60" s="21"/>
      <c r="CE60" s="21"/>
      <c r="CF60" s="21"/>
      <c r="CG60" s="22"/>
      <c r="CH60" s="19">
        <v>4179.312754307628</v>
      </c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7"/>
    </row>
    <row r="61" spans="1:133" s="4" customFormat="1" ht="11.25" x14ac:dyDescent="0.2">
      <c r="A61" s="25" t="s">
        <v>109</v>
      </c>
      <c r="B61" s="26"/>
      <c r="C61" s="26"/>
      <c r="D61" s="26"/>
      <c r="E61" s="26"/>
      <c r="F61" s="26"/>
      <c r="G61" s="26"/>
      <c r="H61" s="27"/>
      <c r="I61" s="9"/>
      <c r="J61" s="28" t="s">
        <v>110</v>
      </c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9"/>
      <c r="BX61" s="20" t="s">
        <v>13</v>
      </c>
      <c r="BY61" s="21"/>
      <c r="BZ61" s="21"/>
      <c r="CA61" s="21"/>
      <c r="CB61" s="21"/>
      <c r="CC61" s="21"/>
      <c r="CD61" s="21"/>
      <c r="CE61" s="21"/>
      <c r="CF61" s="21"/>
      <c r="CG61" s="22"/>
      <c r="CH61" s="16">
        <f>CH62+CH63+CH64+CH65</f>
        <v>0</v>
      </c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7"/>
    </row>
    <row r="62" spans="1:133" s="4" customFormat="1" ht="11.25" x14ac:dyDescent="0.2">
      <c r="A62" s="20" t="s">
        <v>111</v>
      </c>
      <c r="B62" s="21"/>
      <c r="C62" s="21"/>
      <c r="D62" s="21"/>
      <c r="E62" s="21"/>
      <c r="F62" s="21"/>
      <c r="G62" s="21"/>
      <c r="H62" s="22"/>
      <c r="I62" s="5"/>
      <c r="J62" s="23" t="s">
        <v>112</v>
      </c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4"/>
      <c r="BX62" s="20" t="s">
        <v>13</v>
      </c>
      <c r="BY62" s="21"/>
      <c r="BZ62" s="21"/>
      <c r="CA62" s="21"/>
      <c r="CB62" s="21"/>
      <c r="CC62" s="21"/>
      <c r="CD62" s="21"/>
      <c r="CE62" s="21"/>
      <c r="CF62" s="21"/>
      <c r="CG62" s="22"/>
      <c r="CH62" s="16">
        <v>0</v>
      </c>
    </row>
    <row r="63" spans="1:133" s="4" customFormat="1" ht="11.25" x14ac:dyDescent="0.2">
      <c r="A63" s="20" t="s">
        <v>113</v>
      </c>
      <c r="B63" s="21"/>
      <c r="C63" s="21"/>
      <c r="D63" s="21"/>
      <c r="E63" s="21"/>
      <c r="F63" s="21"/>
      <c r="G63" s="21"/>
      <c r="H63" s="22"/>
      <c r="I63" s="5"/>
      <c r="J63" s="23" t="s">
        <v>114</v>
      </c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4"/>
      <c r="BX63" s="20" t="s">
        <v>13</v>
      </c>
      <c r="BY63" s="21"/>
      <c r="BZ63" s="21"/>
      <c r="CA63" s="21"/>
      <c r="CB63" s="21"/>
      <c r="CC63" s="21"/>
      <c r="CD63" s="21"/>
      <c r="CE63" s="21"/>
      <c r="CF63" s="21"/>
      <c r="CG63" s="22"/>
      <c r="CH63" s="16">
        <v>0</v>
      </c>
    </row>
    <row r="64" spans="1:133" s="4" customFormat="1" ht="11.25" x14ac:dyDescent="0.2">
      <c r="A64" s="20" t="s">
        <v>115</v>
      </c>
      <c r="B64" s="21"/>
      <c r="C64" s="21"/>
      <c r="D64" s="21"/>
      <c r="E64" s="21"/>
      <c r="F64" s="21"/>
      <c r="G64" s="21"/>
      <c r="H64" s="22"/>
      <c r="I64" s="5"/>
      <c r="J64" s="23" t="s">
        <v>116</v>
      </c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4"/>
      <c r="BX64" s="20" t="s">
        <v>13</v>
      </c>
      <c r="BY64" s="21"/>
      <c r="BZ64" s="21"/>
      <c r="CA64" s="21"/>
      <c r="CB64" s="21"/>
      <c r="CC64" s="21"/>
      <c r="CD64" s="21"/>
      <c r="CE64" s="21"/>
      <c r="CF64" s="21"/>
      <c r="CG64" s="22"/>
      <c r="CH64" s="16">
        <v>0</v>
      </c>
    </row>
    <row r="65" spans="1:105" s="4" customFormat="1" ht="22.5" customHeight="1" x14ac:dyDescent="0.2">
      <c r="A65" s="20" t="s">
        <v>117</v>
      </c>
      <c r="B65" s="21"/>
      <c r="C65" s="21"/>
      <c r="D65" s="21"/>
      <c r="E65" s="21"/>
      <c r="F65" s="21"/>
      <c r="G65" s="21"/>
      <c r="H65" s="22"/>
      <c r="I65" s="5"/>
      <c r="J65" s="23" t="s">
        <v>118</v>
      </c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4"/>
      <c r="BX65" s="20" t="s">
        <v>13</v>
      </c>
      <c r="BY65" s="21"/>
      <c r="BZ65" s="21"/>
      <c r="CA65" s="21"/>
      <c r="CB65" s="21"/>
      <c r="CC65" s="21"/>
      <c r="CD65" s="21"/>
      <c r="CE65" s="21"/>
      <c r="CF65" s="21"/>
      <c r="CG65" s="22"/>
      <c r="CH65" s="16">
        <v>0</v>
      </c>
    </row>
    <row r="66" spans="1:105" s="4" customFormat="1" ht="11.25" x14ac:dyDescent="0.2">
      <c r="A66" s="25" t="s">
        <v>119</v>
      </c>
      <c r="B66" s="26"/>
      <c r="C66" s="26"/>
      <c r="D66" s="26"/>
      <c r="E66" s="26"/>
      <c r="F66" s="26"/>
      <c r="G66" s="26"/>
      <c r="H66" s="27"/>
      <c r="I66" s="9"/>
      <c r="J66" s="28" t="s">
        <v>120</v>
      </c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9"/>
      <c r="BX66" s="20" t="s">
        <v>13</v>
      </c>
      <c r="BY66" s="21"/>
      <c r="BZ66" s="21"/>
      <c r="CA66" s="21"/>
      <c r="CB66" s="21"/>
      <c r="CC66" s="21"/>
      <c r="CD66" s="21"/>
      <c r="CE66" s="21"/>
      <c r="CF66" s="21"/>
      <c r="CG66" s="22"/>
      <c r="CH66" s="16">
        <v>4179.312754307628</v>
      </c>
    </row>
    <row r="67" spans="1:105" s="8" customFormat="1" ht="12" customHeight="1" x14ac:dyDescent="0.15">
      <c r="A67" s="25" t="s">
        <v>121</v>
      </c>
      <c r="B67" s="26"/>
      <c r="C67" s="26"/>
      <c r="D67" s="26"/>
      <c r="E67" s="26"/>
      <c r="F67" s="26"/>
      <c r="G67" s="26"/>
      <c r="H67" s="27"/>
      <c r="I67" s="9"/>
      <c r="J67" s="28" t="s">
        <v>122</v>
      </c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9"/>
      <c r="BX67" s="25"/>
      <c r="BY67" s="26"/>
      <c r="BZ67" s="26"/>
      <c r="CA67" s="26"/>
      <c r="CB67" s="26"/>
      <c r="CC67" s="26"/>
      <c r="CD67" s="26"/>
      <c r="CE67" s="26"/>
      <c r="CF67" s="26"/>
      <c r="CG67" s="27"/>
      <c r="CH67" s="16">
        <v>0</v>
      </c>
    </row>
    <row r="68" spans="1:105" s="4" customFormat="1" ht="11.25" x14ac:dyDescent="0.2">
      <c r="A68" s="25">
        <v>5</v>
      </c>
      <c r="B68" s="26"/>
      <c r="C68" s="26"/>
      <c r="D68" s="26"/>
      <c r="E68" s="26"/>
      <c r="F68" s="26"/>
      <c r="G68" s="26"/>
      <c r="H68" s="27"/>
      <c r="I68" s="9"/>
      <c r="J68" s="28" t="s">
        <v>123</v>
      </c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9"/>
      <c r="BX68" s="20" t="s">
        <v>13</v>
      </c>
      <c r="BY68" s="21"/>
      <c r="BZ68" s="21"/>
      <c r="CA68" s="21"/>
      <c r="CB68" s="21"/>
      <c r="CC68" s="21"/>
      <c r="CD68" s="21"/>
      <c r="CE68" s="21"/>
      <c r="CF68" s="21"/>
      <c r="CG68" s="22"/>
      <c r="CH68" s="17">
        <v>1558072.8600673629</v>
      </c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2"/>
    </row>
    <row r="69" spans="1:105" s="4" customFormat="1" ht="11.25" x14ac:dyDescent="0.2">
      <c r="A69" s="25" t="s">
        <v>124</v>
      </c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</row>
    <row r="70" spans="1:105" s="4" customFormat="1" ht="11.25" customHeight="1" x14ac:dyDescent="0.2">
      <c r="A70" s="20">
        <v>1</v>
      </c>
      <c r="B70" s="21"/>
      <c r="C70" s="21"/>
      <c r="D70" s="21"/>
      <c r="E70" s="21"/>
      <c r="F70" s="21"/>
      <c r="G70" s="21"/>
      <c r="H70" s="22"/>
      <c r="I70" s="5"/>
      <c r="J70" s="23" t="s">
        <v>125</v>
      </c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4"/>
      <c r="BX70" s="20" t="s">
        <v>126</v>
      </c>
      <c r="BY70" s="21"/>
      <c r="BZ70" s="21"/>
      <c r="CA70" s="21"/>
      <c r="CB70" s="21"/>
      <c r="CC70" s="21"/>
      <c r="CD70" s="21"/>
      <c r="CE70" s="21"/>
      <c r="CF70" s="21"/>
      <c r="CG70" s="22"/>
      <c r="CH70" s="18">
        <v>751.72</v>
      </c>
    </row>
    <row r="71" spans="1:105" s="4" customFormat="1" ht="11.25" x14ac:dyDescent="0.2">
      <c r="A71" s="20">
        <v>2</v>
      </c>
      <c r="B71" s="21"/>
      <c r="C71" s="21"/>
      <c r="D71" s="21"/>
      <c r="E71" s="21"/>
      <c r="F71" s="21"/>
      <c r="G71" s="21"/>
      <c r="H71" s="22"/>
      <c r="I71" s="5"/>
      <c r="J71" s="23" t="s">
        <v>127</v>
      </c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4"/>
      <c r="BX71" s="20" t="s">
        <v>128</v>
      </c>
      <c r="BY71" s="21"/>
      <c r="BZ71" s="21"/>
      <c r="CA71" s="21"/>
      <c r="CB71" s="21"/>
      <c r="CC71" s="21"/>
      <c r="CD71" s="21"/>
      <c r="CE71" s="21"/>
      <c r="CF71" s="21"/>
      <c r="CG71" s="22"/>
      <c r="CH71" s="15">
        <v>3322.74</v>
      </c>
    </row>
    <row r="72" spans="1:105" s="4" customFormat="1" ht="11.25" x14ac:dyDescent="0.2">
      <c r="A72" s="20">
        <v>3</v>
      </c>
      <c r="B72" s="21"/>
      <c r="C72" s="21"/>
      <c r="D72" s="21"/>
      <c r="E72" s="21"/>
      <c r="F72" s="21"/>
      <c r="G72" s="21"/>
      <c r="H72" s="22"/>
      <c r="I72" s="5"/>
      <c r="J72" s="23" t="s">
        <v>129</v>
      </c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4"/>
      <c r="BX72" s="20" t="s">
        <v>130</v>
      </c>
      <c r="BY72" s="21"/>
      <c r="BZ72" s="21"/>
      <c r="CA72" s="21"/>
      <c r="CB72" s="21"/>
      <c r="CC72" s="21"/>
      <c r="CD72" s="21"/>
      <c r="CE72" s="21"/>
      <c r="CF72" s="21"/>
      <c r="CG72" s="22"/>
      <c r="CH72" s="15">
        <v>458</v>
      </c>
    </row>
    <row r="73" spans="1:105" s="4" customFormat="1" ht="11.25" x14ac:dyDescent="0.2">
      <c r="A73" s="20">
        <v>4</v>
      </c>
      <c r="B73" s="21"/>
      <c r="C73" s="21"/>
      <c r="D73" s="21"/>
      <c r="E73" s="21"/>
      <c r="F73" s="21"/>
      <c r="G73" s="21"/>
      <c r="H73" s="22"/>
      <c r="I73" s="5"/>
      <c r="J73" s="23" t="s">
        <v>131</v>
      </c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4"/>
      <c r="BX73" s="20" t="s">
        <v>132</v>
      </c>
      <c r="BY73" s="21"/>
      <c r="BZ73" s="21"/>
      <c r="CA73" s="21"/>
      <c r="CB73" s="21"/>
      <c r="CC73" s="21"/>
      <c r="CD73" s="21"/>
      <c r="CE73" s="21"/>
      <c r="CF73" s="21"/>
      <c r="CG73" s="22"/>
      <c r="CH73" s="15">
        <v>31.72</v>
      </c>
    </row>
  </sheetData>
  <mergeCells count="199">
    <mergeCell ref="A3:CH3"/>
    <mergeCell ref="P4:BR4"/>
    <mergeCell ref="BS4:CD4"/>
    <mergeCell ref="CE4:CH4"/>
    <mergeCell ref="P5:BR5"/>
    <mergeCell ref="A11:H11"/>
    <mergeCell ref="J11:BW11"/>
    <mergeCell ref="BX11:CG11"/>
    <mergeCell ref="A12:H12"/>
    <mergeCell ref="J12:BW12"/>
    <mergeCell ref="BX12:CG12"/>
    <mergeCell ref="A6:CH6"/>
    <mergeCell ref="AO7:CH7"/>
    <mergeCell ref="AO8:CH8"/>
    <mergeCell ref="A10:H10"/>
    <mergeCell ref="I10:BW10"/>
    <mergeCell ref="BX10:CG10"/>
    <mergeCell ref="A15:H15"/>
    <mergeCell ref="J15:BW15"/>
    <mergeCell ref="BX15:CG15"/>
    <mergeCell ref="A16:H16"/>
    <mergeCell ref="J16:BW16"/>
    <mergeCell ref="BX16:CG16"/>
    <mergeCell ref="A13:H13"/>
    <mergeCell ref="J13:BW13"/>
    <mergeCell ref="BX13:CG13"/>
    <mergeCell ref="A14:H14"/>
    <mergeCell ref="J14:BW14"/>
    <mergeCell ref="BX14:CG14"/>
    <mergeCell ref="A19:H19"/>
    <mergeCell ref="J19:BW19"/>
    <mergeCell ref="BX19:CG19"/>
    <mergeCell ref="A20:H20"/>
    <mergeCell ref="J20:BW20"/>
    <mergeCell ref="BX20:CG20"/>
    <mergeCell ref="A17:H17"/>
    <mergeCell ref="J17:BW17"/>
    <mergeCell ref="BX17:CG17"/>
    <mergeCell ref="A18:H18"/>
    <mergeCell ref="J18:BW18"/>
    <mergeCell ref="BX18:CG18"/>
    <mergeCell ref="A23:H23"/>
    <mergeCell ref="J23:BW23"/>
    <mergeCell ref="BX23:CG23"/>
    <mergeCell ref="A24:H24"/>
    <mergeCell ref="J24:BW24"/>
    <mergeCell ref="BX24:CG24"/>
    <mergeCell ref="DB20:DU20"/>
    <mergeCell ref="A21:H21"/>
    <mergeCell ref="J21:BW21"/>
    <mergeCell ref="BX21:CG21"/>
    <mergeCell ref="A22:H22"/>
    <mergeCell ref="J22:BW22"/>
    <mergeCell ref="BX22:CG22"/>
    <mergeCell ref="A27:H27"/>
    <mergeCell ref="J27:BW27"/>
    <mergeCell ref="BX27:CG27"/>
    <mergeCell ref="A28:H28"/>
    <mergeCell ref="J28:BW28"/>
    <mergeCell ref="BX28:CG28"/>
    <mergeCell ref="A25:H25"/>
    <mergeCell ref="J25:BW25"/>
    <mergeCell ref="BX25:CG25"/>
    <mergeCell ref="A26:H26"/>
    <mergeCell ref="J26:BW26"/>
    <mergeCell ref="BX26:CG26"/>
    <mergeCell ref="A31:H31"/>
    <mergeCell ref="J31:BW31"/>
    <mergeCell ref="BX31:CG31"/>
    <mergeCell ref="A32:H32"/>
    <mergeCell ref="J32:BW32"/>
    <mergeCell ref="BX32:CG32"/>
    <mergeCell ref="A29:H29"/>
    <mergeCell ref="J29:BW29"/>
    <mergeCell ref="BX29:CG29"/>
    <mergeCell ref="A30:H30"/>
    <mergeCell ref="J30:BW30"/>
    <mergeCell ref="BX30:CG30"/>
    <mergeCell ref="A35:H35"/>
    <mergeCell ref="J35:BW35"/>
    <mergeCell ref="BX35:CG35"/>
    <mergeCell ref="A36:H36"/>
    <mergeCell ref="J36:BW36"/>
    <mergeCell ref="BX36:CG36"/>
    <mergeCell ref="A33:H33"/>
    <mergeCell ref="J33:BW33"/>
    <mergeCell ref="BX33:CG33"/>
    <mergeCell ref="A34:H34"/>
    <mergeCell ref="J34:BW34"/>
    <mergeCell ref="BX34:CG34"/>
    <mergeCell ref="A39:H39"/>
    <mergeCell ref="J39:BW39"/>
    <mergeCell ref="BX39:CG39"/>
    <mergeCell ref="A40:H40"/>
    <mergeCell ref="J40:BW40"/>
    <mergeCell ref="BX40:CG40"/>
    <mergeCell ref="A37:H37"/>
    <mergeCell ref="J37:BW37"/>
    <mergeCell ref="BX37:CG37"/>
    <mergeCell ref="A38:H38"/>
    <mergeCell ref="J38:BW38"/>
    <mergeCell ref="BX38:CG38"/>
    <mergeCell ref="A43:H43"/>
    <mergeCell ref="J43:BW43"/>
    <mergeCell ref="BX43:CG43"/>
    <mergeCell ref="A44:H44"/>
    <mergeCell ref="J44:BW44"/>
    <mergeCell ref="BX44:CG44"/>
    <mergeCell ref="A41:H41"/>
    <mergeCell ref="J41:BW41"/>
    <mergeCell ref="BX41:CG41"/>
    <mergeCell ref="A42:H42"/>
    <mergeCell ref="J42:BW42"/>
    <mergeCell ref="BX42:CG42"/>
    <mergeCell ref="A47:H47"/>
    <mergeCell ref="J47:BW47"/>
    <mergeCell ref="BX47:CG47"/>
    <mergeCell ref="A48:H48"/>
    <mergeCell ref="J48:BW48"/>
    <mergeCell ref="BX48:CG48"/>
    <mergeCell ref="A45:H45"/>
    <mergeCell ref="J45:BW45"/>
    <mergeCell ref="BX45:CG45"/>
    <mergeCell ref="A46:H46"/>
    <mergeCell ref="J46:BW46"/>
    <mergeCell ref="BX46:CG46"/>
    <mergeCell ref="A51:H51"/>
    <mergeCell ref="J51:BW51"/>
    <mergeCell ref="BX51:CG51"/>
    <mergeCell ref="A52:H52"/>
    <mergeCell ref="J52:BW52"/>
    <mergeCell ref="BX52:CG52"/>
    <mergeCell ref="A49:H49"/>
    <mergeCell ref="J49:BW49"/>
    <mergeCell ref="BX49:CG49"/>
    <mergeCell ref="A50:H50"/>
    <mergeCell ref="J50:BW50"/>
    <mergeCell ref="BX50:CG50"/>
    <mergeCell ref="A55:H55"/>
    <mergeCell ref="J55:BW55"/>
    <mergeCell ref="BX55:CG55"/>
    <mergeCell ref="A56:H56"/>
    <mergeCell ref="J56:BW56"/>
    <mergeCell ref="BX56:CG56"/>
    <mergeCell ref="A53:H53"/>
    <mergeCell ref="J53:BW53"/>
    <mergeCell ref="BX53:CG53"/>
    <mergeCell ref="A54:H54"/>
    <mergeCell ref="J54:BW54"/>
    <mergeCell ref="BX54:CG54"/>
    <mergeCell ref="A59:H59"/>
    <mergeCell ref="J59:BW59"/>
    <mergeCell ref="BX59:CG59"/>
    <mergeCell ref="A60:H60"/>
    <mergeCell ref="J60:BW60"/>
    <mergeCell ref="BX60:CG60"/>
    <mergeCell ref="A57:H57"/>
    <mergeCell ref="J57:BW57"/>
    <mergeCell ref="BX57:CG57"/>
    <mergeCell ref="A58:H58"/>
    <mergeCell ref="J58:BW58"/>
    <mergeCell ref="BX58:CG58"/>
    <mergeCell ref="A63:H63"/>
    <mergeCell ref="J63:BW63"/>
    <mergeCell ref="BX63:CG63"/>
    <mergeCell ref="A64:H64"/>
    <mergeCell ref="J64:BW64"/>
    <mergeCell ref="BX64:CG64"/>
    <mergeCell ref="A61:H61"/>
    <mergeCell ref="J61:BW61"/>
    <mergeCell ref="BX61:CG61"/>
    <mergeCell ref="A62:H62"/>
    <mergeCell ref="J62:BW62"/>
    <mergeCell ref="BX62:CG62"/>
    <mergeCell ref="A67:H67"/>
    <mergeCell ref="J67:BW67"/>
    <mergeCell ref="BX67:CG67"/>
    <mergeCell ref="A68:H68"/>
    <mergeCell ref="J68:BW68"/>
    <mergeCell ref="BX68:CG68"/>
    <mergeCell ref="A65:H65"/>
    <mergeCell ref="J65:BW65"/>
    <mergeCell ref="BX65:CG65"/>
    <mergeCell ref="A66:H66"/>
    <mergeCell ref="J66:BW66"/>
    <mergeCell ref="BX66:CG66"/>
    <mergeCell ref="A72:H72"/>
    <mergeCell ref="J72:BW72"/>
    <mergeCell ref="BX72:CG72"/>
    <mergeCell ref="A73:H73"/>
    <mergeCell ref="J73:BW73"/>
    <mergeCell ref="BX73:CG73"/>
    <mergeCell ref="A69:CH69"/>
    <mergeCell ref="A70:H70"/>
    <mergeCell ref="J70:BW70"/>
    <mergeCell ref="BX70:CG70"/>
    <mergeCell ref="A71:H71"/>
    <mergeCell ref="J71:BW71"/>
    <mergeCell ref="BX71:CG71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J44:BW44">
      <formula1>900</formula1>
    </dataValidation>
  </dataValidations>
  <pageMargins left="0.70866141732283472" right="0.70866141732283472" top="0.74803149606299213" bottom="0.74803149606299213" header="0.31496062992125984" footer="0.31496062992125984"/>
  <pageSetup paperSize="9" scale="81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Раскрытие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Архипова Татьяна Николаевна</dc:creator>
  <cp:lastModifiedBy>Бурнашева Надежда Викторовна</cp:lastModifiedBy>
  <cp:lastPrinted>2022-06-24T06:24:21Z</cp:lastPrinted>
  <dcterms:created xsi:type="dcterms:W3CDTF">2020-03-26T23:47:07Z</dcterms:created>
  <dcterms:modified xsi:type="dcterms:W3CDTF">2023-09-21T02:47:36Z</dcterms:modified>
</cp:coreProperties>
</file>