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" i="1" l="1"/>
  <c r="T34" i="1"/>
  <c r="T32" i="1" l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16" i="1"/>
  <c r="N29" i="1"/>
  <c r="N29" i="2"/>
  <c r="I16" i="2"/>
  <c r="I16" i="1"/>
  <c r="I31" i="2"/>
  <c r="I31" i="1"/>
  <c r="I32" i="2"/>
  <c r="I32" i="1"/>
  <c r="I18" i="2"/>
  <c r="I18" i="1"/>
  <c r="G34" i="2"/>
  <c r="G34" i="1"/>
  <c r="I24" i="1"/>
  <c r="I24" i="2"/>
  <c r="N30" i="1"/>
  <c r="N30" i="2"/>
  <c r="I17" i="2"/>
  <c r="I17" i="1"/>
  <c r="I22" i="1"/>
  <c r="I22" i="2"/>
  <c r="I21" i="2"/>
  <c r="I21" i="1"/>
  <c r="N20" i="1"/>
  <c r="N20" i="2"/>
  <c r="I26" i="1"/>
  <c r="I26" i="2"/>
  <c r="G33" i="1"/>
  <c r="G33" i="2"/>
  <c r="I23" i="1"/>
  <c r="I23" i="2"/>
  <c r="N19" i="2"/>
  <c r="N19" i="1"/>
  <c r="I27" i="1"/>
  <c r="I27" i="2"/>
  <c r="I28" i="1"/>
  <c r="I28" i="2"/>
  <c r="I25" i="1"/>
  <c r="I25" i="2"/>
</calcChain>
</file>

<file path=xl/sharedStrings.xml><?xml version="1.0" encoding="utf-8"?>
<sst xmlns="http://schemas.openxmlformats.org/spreadsheetml/2006/main" count="120" uniqueCount="99">
  <si>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</si>
  <si>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</si>
  <si>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</si>
  <si>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</si>
  <si>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</si>
  <si>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</si>
  <si>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</si>
  <si>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</si>
  <si>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</si>
  <si>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</si>
  <si>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</si>
  <si>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</si>
  <si>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</si>
  <si>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</si>
  <si>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</si>
  <si>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</si>
  <si>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</si>
  <si>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</si>
  <si>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</si>
  <si>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</si>
  <si>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</si>
  <si>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</si>
  <si>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</si>
  <si>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</si>
  <si>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</si>
  <si>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</si>
  <si>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</si>
  <si>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</si>
  <si>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</si>
  <si>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</si>
  <si>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</si>
  <si>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</si>
  <si>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</si>
  <si>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</si>
  <si>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</si>
  <si>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</si>
  <si>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</si>
  <si>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</si>
  <si>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</si>
  <si>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</si>
  <si>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</si>
  <si>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</si>
  <si>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</si>
  <si>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Поставка офисной мебели для нужд УГРС АО «Сахатранснефтегаз»</t>
  </si>
  <si>
    <t>Поставка средств бытовой химии (Ленский ЭГУ УГРС АО «Сахатранснефтегаз»)</t>
  </si>
  <si>
    <t>Поставка сушильных шкафов для нужд УГРС АО "Сахатранснефтегаз"</t>
  </si>
  <si>
    <t>Проведение периодического медицинского осмотра работников Горного ЭГУ УГРС АО «Сахатранснефтегаз», занятых на работах с вредными и/или опасными условиями труда</t>
  </si>
  <si>
    <t>Проведение периодического медицинского осмотра работников Мегино-Кангаласского ЭГУ УГРС АО «Сахатранснефтегаз», занятых на работах с вредными и/или опасными условиями труда</t>
  </si>
  <si>
    <t>Поставка запчастей на компрессор Airman для нужд УГРС АО "Сахатранснефтегаз"</t>
  </si>
  <si>
    <t>Поставка сигнализаторов загазованности</t>
  </si>
  <si>
    <t>Экспертиза промышленной безопасности проектной документации "Уличный газопровод по  ул. Жорницкого (от ул.Песчаная до ул.Пирогова) литера II, инв.№: 0006581. Техническое перевооружение"</t>
  </si>
  <si>
    <t>Поставка запчастей на экскаватор Эксмаш 190 для нужд УГРС</t>
  </si>
  <si>
    <t>Экспертиза промышленной безопасности проектной документации</t>
  </si>
  <si>
    <t>Отбор исполнителя на выполнение комплексных инженерных изысканий по объекту "Сеть газораспределения высокого давления по ул. Петра Алексеева (от ул. Якутская до ул. Котенко) в г. Якутске</t>
  </si>
  <si>
    <t>Поставка комплекта вкладышей к станку для нужд ЛПУМГ АО "Сахатранснефтегаз"</t>
  </si>
  <si>
    <t>Приобретение компьютерной техники и комплектующих</t>
  </si>
  <si>
    <t>Поставка теплообменника для нужд УГРС АО «Сахатранснефтегаз» на 2019 год</t>
  </si>
  <si>
    <t>Поставка сварочных инверторов для нужд УГРС АО «Сахатранснефтегаз»</t>
  </si>
  <si>
    <t>359/19-хоз</t>
  </si>
  <si>
    <t>368/19-хоз</t>
  </si>
  <si>
    <t>229/19-мтс</t>
  </si>
  <si>
    <t>363/19-хоз</t>
  </si>
  <si>
    <t>362/19-хоз</t>
  </si>
  <si>
    <t>245/19-мтс</t>
  </si>
  <si>
    <t>233/19-мтс</t>
  </si>
  <si>
    <t>398/19-хоз</t>
  </si>
  <si>
    <t>244/19-мтс</t>
  </si>
  <si>
    <t>399/19-хоз</t>
  </si>
  <si>
    <t>400/19-хоз</t>
  </si>
  <si>
    <t>390/19-хоз</t>
  </si>
  <si>
    <t>241/19-мтс</t>
  </si>
  <si>
    <t>375/19-хоз</t>
  </si>
  <si>
    <t>240/19-мтс</t>
  </si>
  <si>
    <t>232/19-мтс</t>
  </si>
  <si>
    <t>ИП Холмогорова Р.Н.</t>
  </si>
  <si>
    <t>ИП Николаев Сергей Макарович</t>
  </si>
  <si>
    <t>ООО "ДЖИТС"</t>
  </si>
  <si>
    <t>ГБУ РС(Я) МЦ "Горная ЦРБ"</t>
  </si>
  <si>
    <t>ГБУ РС(Я) "Мегино-Кангаласская ЦРБ"</t>
  </si>
  <si>
    <t>ООО "МАШСЕРВИС"</t>
  </si>
  <si>
    <t>ООО «Энергия Света»</t>
  </si>
  <si>
    <t>ООО «КАРЬЕРНЫЕ МАШИНЫ»</t>
  </si>
  <si>
    <t>ООО "ЦЕНТР ЭПБ"</t>
  </si>
  <si>
    <t>ООО "МИП "Арктик-Бур"</t>
  </si>
  <si>
    <t>ООО "ГАЗЭКСПЕРТСЕРВИС"</t>
  </si>
  <si>
    <t>ООО «Актив»</t>
  </si>
  <si>
    <t>ООО «Талком»</t>
  </si>
  <si>
    <t>ООО "ТД ПОКРОВ"</t>
  </si>
  <si>
    <t>ООО "ГОНГ"</t>
  </si>
  <si>
    <t>Поставка программных продуктов для АО «Сахатранснефтегаз»</t>
  </si>
  <si>
    <t>372/19-хоз</t>
  </si>
  <si>
    <t>ООО "СОФТЛАЙН ПРОЕКТЫ"</t>
  </si>
  <si>
    <t>Право заключения договора на предоставление кредитных ресурсов в режиме невозобновляемой кредитной линии на сумму 300 000 000 (триста миллионов) рублей для финансирования текущей деятельности, в том числе приобретение основных средств (за исключением зданий и сооружений) (с открытием расчетного счета при его отсутствии в кредитном учреждении)</t>
  </si>
  <si>
    <t>ПАО РОСБАНК</t>
  </si>
  <si>
    <t>386/19-хоз</t>
  </si>
  <si>
    <t>Право заключения договора на предоставление кредитных ресурсов в форме овердрафт на сумму 250 000 000 (Двести пятьдесят миллионов) рублей (с открытием расчетного счета при его отсутствии в кредитном учреждении)</t>
  </si>
  <si>
    <t>ПАО Сбербанк</t>
  </si>
  <si>
    <t>387/19-хоз</t>
  </si>
  <si>
    <t>по газораспределительным сетям за 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</si>
</sst>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165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6"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zoomScale="55" zoomScaleNormal="55" workbookViewId="0">
      <pane ySplit="14" topLeftCell="A15" activePane="bottomLeft" state="frozen"/>
      <selection pane="bottomLeft" activeCell="O40" sqref="O40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5.42578125" style="7" customWidth="1"/>
    <col min="17" max="17" width="17.5703125" style="8" customWidth="1"/>
    <col min="18" max="19" width="14.85546875" style="7" customWidth="1"/>
    <col min="20" max="20" width="14.85546875" style="8" customWidth="1"/>
    <col min="21" max="21" width="20.28515625" style="7" customWidth="1"/>
    <col min="22" max="22" width="14.85546875" style="7" customWidth="1"/>
    <col min="23" max="23" width="9.140625" style="19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51" t="s">
        <v>30</v>
      </c>
      <c r="V1" s="51"/>
    </row>
    <row r="2" spans="1:23" ht="33.75" customHeight="1" x14ac:dyDescent="0.25">
      <c r="A2" s="1"/>
      <c r="B2" s="14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51" t="s">
        <v>31</v>
      </c>
      <c r="U2" s="51"/>
      <c r="V2" s="51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52" t="s">
        <v>33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3" x14ac:dyDescent="0.25">
      <c r="A7" s="1"/>
      <c r="B7" s="2"/>
      <c r="C7" s="12"/>
      <c r="D7" s="12"/>
      <c r="E7" s="12"/>
      <c r="F7" s="53" t="s">
        <v>98</v>
      </c>
      <c r="G7" s="53"/>
      <c r="H7" s="53"/>
      <c r="I7" s="53"/>
      <c r="J7" s="53"/>
      <c r="K7" s="53"/>
      <c r="L7" s="53"/>
      <c r="M7" s="54" t="s">
        <v>36</v>
      </c>
      <c r="N7" s="54"/>
      <c r="O7" s="54"/>
      <c r="P7" s="54"/>
      <c r="Q7" s="54"/>
      <c r="R7" s="54"/>
      <c r="S7" s="54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50" t="s">
        <v>34</v>
      </c>
      <c r="N8" s="50"/>
      <c r="O8" s="50"/>
      <c r="P8" s="50"/>
      <c r="Q8" s="50"/>
      <c r="R8" s="50"/>
      <c r="S8" s="50"/>
      <c r="T8" s="3"/>
      <c r="U8" s="2"/>
      <c r="V8" s="2"/>
    </row>
    <row r="10" spans="1:23" s="7" customFormat="1" x14ac:dyDescent="0.25">
      <c r="A10" s="34" t="s">
        <v>0</v>
      </c>
      <c r="B10" s="37" t="s">
        <v>1</v>
      </c>
      <c r="C10" s="40" t="s">
        <v>2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37" t="s">
        <v>23</v>
      </c>
      <c r="Q10" s="47" t="s">
        <v>27</v>
      </c>
      <c r="R10" s="37" t="s">
        <v>24</v>
      </c>
      <c r="S10" s="37" t="s">
        <v>25</v>
      </c>
      <c r="T10" s="47" t="s">
        <v>26</v>
      </c>
      <c r="U10" s="37" t="s">
        <v>28</v>
      </c>
      <c r="V10" s="37" t="s">
        <v>29</v>
      </c>
      <c r="W10" s="19"/>
    </row>
    <row r="11" spans="1:23" s="7" customFormat="1" x14ac:dyDescent="0.25">
      <c r="A11" s="35"/>
      <c r="B11" s="38"/>
      <c r="C11" s="40" t="s">
        <v>3</v>
      </c>
      <c r="D11" s="41"/>
      <c r="E11" s="41"/>
      <c r="F11" s="41"/>
      <c r="G11" s="41"/>
      <c r="H11" s="41"/>
      <c r="I11" s="41"/>
      <c r="J11" s="41"/>
      <c r="K11" s="41"/>
      <c r="L11" s="41"/>
      <c r="M11" s="42"/>
      <c r="N11" s="43" t="s">
        <v>6</v>
      </c>
      <c r="O11" s="44"/>
      <c r="P11" s="38"/>
      <c r="Q11" s="48"/>
      <c r="R11" s="38"/>
      <c r="S11" s="38"/>
      <c r="T11" s="48"/>
      <c r="U11" s="38"/>
      <c r="V11" s="38"/>
      <c r="W11" s="19"/>
    </row>
    <row r="12" spans="1:23" s="7" customFormat="1" x14ac:dyDescent="0.25">
      <c r="A12" s="35"/>
      <c r="B12" s="38"/>
      <c r="C12" s="40" t="s">
        <v>4</v>
      </c>
      <c r="D12" s="41"/>
      <c r="E12" s="41"/>
      <c r="F12" s="41"/>
      <c r="G12" s="41"/>
      <c r="H12" s="41"/>
      <c r="I12" s="41"/>
      <c r="J12" s="41"/>
      <c r="K12" s="41"/>
      <c r="L12" s="42"/>
      <c r="M12" s="34" t="s">
        <v>5</v>
      </c>
      <c r="N12" s="45"/>
      <c r="O12" s="46"/>
      <c r="P12" s="38"/>
      <c r="Q12" s="48"/>
      <c r="R12" s="38"/>
      <c r="S12" s="38"/>
      <c r="T12" s="48"/>
      <c r="U12" s="38"/>
      <c r="V12" s="38"/>
      <c r="W12" s="19"/>
    </row>
    <row r="13" spans="1:23" s="7" customFormat="1" x14ac:dyDescent="0.25">
      <c r="A13" s="35"/>
      <c r="B13" s="38"/>
      <c r="C13" s="40" t="s">
        <v>9</v>
      </c>
      <c r="D13" s="41"/>
      <c r="E13" s="42"/>
      <c r="F13" s="40" t="s">
        <v>10</v>
      </c>
      <c r="G13" s="41"/>
      <c r="H13" s="42"/>
      <c r="I13" s="40" t="s">
        <v>11</v>
      </c>
      <c r="J13" s="42"/>
      <c r="K13" s="40" t="s">
        <v>12</v>
      </c>
      <c r="L13" s="42"/>
      <c r="M13" s="35"/>
      <c r="N13" s="34" t="s">
        <v>7</v>
      </c>
      <c r="O13" s="34" t="s">
        <v>8</v>
      </c>
      <c r="P13" s="38"/>
      <c r="Q13" s="48"/>
      <c r="R13" s="38"/>
      <c r="S13" s="38"/>
      <c r="T13" s="48"/>
      <c r="U13" s="38"/>
      <c r="V13" s="38"/>
      <c r="W13" s="19"/>
    </row>
    <row r="14" spans="1:23" s="7" customFormat="1" ht="60" x14ac:dyDescent="0.25">
      <c r="A14" s="36"/>
      <c r="B14" s="39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36"/>
      <c r="N14" s="36"/>
      <c r="O14" s="36"/>
      <c r="P14" s="39"/>
      <c r="Q14" s="49"/>
      <c r="R14" s="39"/>
      <c r="S14" s="39"/>
      <c r="T14" s="49"/>
      <c r="U14" s="39"/>
      <c r="V14" s="39"/>
      <c r="W14" s="19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9"/>
    </row>
    <row r="16" spans="1:23" ht="30" x14ac:dyDescent="0.25">
      <c r="A16" s="13">
        <v>1</v>
      </c>
      <c r="B16" s="28">
        <v>43678</v>
      </c>
      <c r="C16" s="55"/>
      <c r="D16" s="55"/>
      <c r="E16" s="55"/>
      <c r="F16" s="55"/>
      <c r="G16" s="55"/>
      <c r="H16" s="55"/>
      <c r="I16" s="55">
        <f ca="1">HYPERLINK(Лист1!$B$2&amp;Лист1!I16,Лист1!I16)</f>
        <v>31907994963</v>
      </c>
      <c r="J16" s="55"/>
      <c r="K16" s="55"/>
      <c r="L16" s="55"/>
      <c r="M16" s="55"/>
      <c r="N16" s="55"/>
      <c r="O16" s="55"/>
      <c r="P16" s="31" t="s">
        <v>43</v>
      </c>
      <c r="Q16" s="29">
        <v>994.59</v>
      </c>
      <c r="R16" s="9" t="s">
        <v>35</v>
      </c>
      <c r="S16" s="9">
        <v>1</v>
      </c>
      <c r="T16" s="29">
        <f>Q16*S16</f>
        <v>994.59</v>
      </c>
      <c r="U16" s="30" t="s">
        <v>74</v>
      </c>
      <c r="V16" s="32" t="s">
        <v>58</v>
      </c>
    </row>
    <row r="17" spans="1:22" ht="30" x14ac:dyDescent="0.25">
      <c r="A17" s="13">
        <v>2</v>
      </c>
      <c r="B17" s="28">
        <v>43683</v>
      </c>
      <c r="C17" s="55"/>
      <c r="D17" s="55"/>
      <c r="E17" s="55"/>
      <c r="F17" s="55"/>
      <c r="G17" s="55"/>
      <c r="H17" s="55"/>
      <c r="I17" s="55">
        <f ca="1">HYPERLINK(Лист1!$B$2&amp;Лист1!I17,Лист1!I17)</f>
        <v>31908052031</v>
      </c>
      <c r="J17" s="55"/>
      <c r="K17" s="55"/>
      <c r="L17" s="55"/>
      <c r="M17" s="55"/>
      <c r="N17" s="55"/>
      <c r="O17" s="55"/>
      <c r="P17" s="31" t="s">
        <v>44</v>
      </c>
      <c r="Q17" s="29">
        <v>189.92</v>
      </c>
      <c r="R17" s="9" t="s">
        <v>35</v>
      </c>
      <c r="S17" s="9">
        <v>1</v>
      </c>
      <c r="T17" s="29">
        <f t="shared" ref="T17:T34" si="0">Q17*S17</f>
        <v>189.92</v>
      </c>
      <c r="U17" s="30" t="s">
        <v>75</v>
      </c>
      <c r="V17" s="32" t="s">
        <v>59</v>
      </c>
    </row>
    <row r="18" spans="1:22" ht="30" x14ac:dyDescent="0.25">
      <c r="A18" s="13">
        <v>3</v>
      </c>
      <c r="B18" s="28">
        <v>43685</v>
      </c>
      <c r="C18" s="55"/>
      <c r="D18" s="55"/>
      <c r="E18" s="55"/>
      <c r="F18" s="55"/>
      <c r="G18" s="55"/>
      <c r="H18" s="55"/>
      <c r="I18" s="55">
        <f ca="1">HYPERLINK(Лист1!$B$2&amp;Лист1!I18,Лист1!I18)</f>
        <v>31908072685</v>
      </c>
      <c r="J18" s="55"/>
      <c r="K18" s="55"/>
      <c r="L18" s="55"/>
      <c r="M18" s="55"/>
      <c r="N18" s="55"/>
      <c r="O18" s="55"/>
      <c r="P18" s="31" t="s">
        <v>45</v>
      </c>
      <c r="Q18" s="29">
        <v>158.4</v>
      </c>
      <c r="R18" s="9" t="s">
        <v>35</v>
      </c>
      <c r="S18" s="9">
        <v>1</v>
      </c>
      <c r="T18" s="29">
        <f t="shared" si="0"/>
        <v>158.4</v>
      </c>
      <c r="U18" s="30" t="s">
        <v>76</v>
      </c>
      <c r="V18" s="32" t="s">
        <v>60</v>
      </c>
    </row>
    <row r="19" spans="1:22" ht="45" x14ac:dyDescent="0.25">
      <c r="A19" s="13">
        <v>4</v>
      </c>
      <c r="B19" s="28">
        <v>43679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>
        <f ca="1">HYPERLINK(Лист1!$B$2&amp;Лист1!N19,Лист1!N19)</f>
        <v>31908097638</v>
      </c>
      <c r="O19" s="55"/>
      <c r="P19" s="31" t="s">
        <v>46</v>
      </c>
      <c r="Q19" s="29">
        <v>36.31</v>
      </c>
      <c r="R19" s="9" t="s">
        <v>35</v>
      </c>
      <c r="S19" s="9">
        <v>1</v>
      </c>
      <c r="T19" s="29">
        <f t="shared" si="0"/>
        <v>36.31</v>
      </c>
      <c r="U19" s="30" t="s">
        <v>77</v>
      </c>
      <c r="V19" s="32" t="s">
        <v>61</v>
      </c>
    </row>
    <row r="20" spans="1:22" ht="45" x14ac:dyDescent="0.25">
      <c r="A20" s="13">
        <v>5</v>
      </c>
      <c r="B20" s="28">
        <v>43679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>
        <f ca="1">HYPERLINK(Лист1!$B$2&amp;Лист1!N20,Лист1!N20)</f>
        <v>31908097638</v>
      </c>
      <c r="O20" s="55"/>
      <c r="P20" s="31" t="s">
        <v>47</v>
      </c>
      <c r="Q20" s="29">
        <v>135.22</v>
      </c>
      <c r="R20" s="9" t="s">
        <v>35</v>
      </c>
      <c r="S20" s="9">
        <v>1</v>
      </c>
      <c r="T20" s="29">
        <f t="shared" si="0"/>
        <v>135.22</v>
      </c>
      <c r="U20" s="30" t="s">
        <v>78</v>
      </c>
      <c r="V20" s="32" t="s">
        <v>62</v>
      </c>
    </row>
    <row r="21" spans="1:22" ht="30" x14ac:dyDescent="0.25">
      <c r="A21" s="13">
        <v>6</v>
      </c>
      <c r="B21" s="28">
        <v>43707</v>
      </c>
      <c r="C21" s="55"/>
      <c r="D21" s="55"/>
      <c r="E21" s="55"/>
      <c r="F21" s="55"/>
      <c r="G21" s="55"/>
      <c r="H21" s="55"/>
      <c r="I21" s="55">
        <f ca="1">HYPERLINK(Лист1!$B$2&amp;Лист1!I21,Лист1!I21)</f>
        <v>31908106778</v>
      </c>
      <c r="J21" s="55"/>
      <c r="K21" s="55"/>
      <c r="L21" s="55"/>
      <c r="M21" s="55"/>
      <c r="N21" s="55"/>
      <c r="O21" s="55"/>
      <c r="P21" s="31" t="s">
        <v>48</v>
      </c>
      <c r="Q21" s="29">
        <v>225</v>
      </c>
      <c r="R21" s="9" t="s">
        <v>35</v>
      </c>
      <c r="S21" s="9">
        <v>1</v>
      </c>
      <c r="T21" s="29">
        <f t="shared" si="0"/>
        <v>225</v>
      </c>
      <c r="U21" s="30" t="s">
        <v>79</v>
      </c>
      <c r="V21" s="32" t="s">
        <v>63</v>
      </c>
    </row>
    <row r="22" spans="1:22" ht="30" x14ac:dyDescent="0.25">
      <c r="A22" s="13">
        <v>7</v>
      </c>
      <c r="B22" s="28">
        <v>43690</v>
      </c>
      <c r="C22" s="55"/>
      <c r="D22" s="55"/>
      <c r="E22" s="55"/>
      <c r="F22" s="55"/>
      <c r="G22" s="55"/>
      <c r="H22" s="55"/>
      <c r="I22" s="55">
        <f ca="1">HYPERLINK(Лист1!$B$2&amp;Лист1!I22,Лист1!I22)</f>
        <v>31908115178</v>
      </c>
      <c r="J22" s="55"/>
      <c r="K22" s="55"/>
      <c r="L22" s="55"/>
      <c r="M22" s="55"/>
      <c r="N22" s="55"/>
      <c r="O22" s="55"/>
      <c r="P22" s="31" t="s">
        <v>49</v>
      </c>
      <c r="Q22" s="29">
        <v>174</v>
      </c>
      <c r="R22" s="9" t="s">
        <v>35</v>
      </c>
      <c r="S22" s="9">
        <v>1</v>
      </c>
      <c r="T22" s="29">
        <f t="shared" si="0"/>
        <v>174</v>
      </c>
      <c r="U22" s="30" t="s">
        <v>76</v>
      </c>
      <c r="V22" s="32" t="s">
        <v>64</v>
      </c>
    </row>
    <row r="23" spans="1:22" ht="60" x14ac:dyDescent="0.25">
      <c r="A23" s="13">
        <v>8</v>
      </c>
      <c r="B23" s="28">
        <v>43707</v>
      </c>
      <c r="C23" s="55"/>
      <c r="D23" s="55"/>
      <c r="E23" s="55"/>
      <c r="F23" s="55"/>
      <c r="G23" s="55"/>
      <c r="H23" s="55"/>
      <c r="I23" s="55">
        <f ca="1">HYPERLINK(Лист1!$B$2&amp;Лист1!I23,Лист1!I23)</f>
        <v>31908116257</v>
      </c>
      <c r="J23" s="55"/>
      <c r="K23" s="55"/>
      <c r="L23" s="55"/>
      <c r="M23" s="55"/>
      <c r="N23" s="55"/>
      <c r="O23" s="55"/>
      <c r="P23" s="31" t="s">
        <v>50</v>
      </c>
      <c r="Q23" s="29">
        <v>48</v>
      </c>
      <c r="R23" s="9" t="s">
        <v>35</v>
      </c>
      <c r="S23" s="9">
        <v>1</v>
      </c>
      <c r="T23" s="29">
        <f t="shared" si="0"/>
        <v>48</v>
      </c>
      <c r="U23" s="30" t="s">
        <v>80</v>
      </c>
      <c r="V23" s="32" t="s">
        <v>65</v>
      </c>
    </row>
    <row r="24" spans="1:22" ht="45" x14ac:dyDescent="0.25">
      <c r="A24" s="13">
        <v>9</v>
      </c>
      <c r="B24" s="28">
        <v>43705</v>
      </c>
      <c r="C24" s="55"/>
      <c r="D24" s="55"/>
      <c r="E24" s="55"/>
      <c r="F24" s="55"/>
      <c r="G24" s="55"/>
      <c r="H24" s="55"/>
      <c r="I24" s="55">
        <f ca="1">HYPERLINK(Лист1!$B$2&amp;Лист1!I24,Лист1!I24)</f>
        <v>31908128806</v>
      </c>
      <c r="J24" s="55"/>
      <c r="K24" s="55"/>
      <c r="L24" s="55"/>
      <c r="M24" s="55"/>
      <c r="N24" s="55"/>
      <c r="O24" s="55"/>
      <c r="P24" s="31" t="s">
        <v>51</v>
      </c>
      <c r="Q24" s="29">
        <v>279.60000000000002</v>
      </c>
      <c r="R24" s="9" t="s">
        <v>35</v>
      </c>
      <c r="S24" s="9">
        <v>1</v>
      </c>
      <c r="T24" s="29">
        <f t="shared" si="0"/>
        <v>279.60000000000002</v>
      </c>
      <c r="U24" s="30" t="s">
        <v>81</v>
      </c>
      <c r="V24" s="32" t="s">
        <v>66</v>
      </c>
    </row>
    <row r="25" spans="1:22" ht="30" x14ac:dyDescent="0.25">
      <c r="A25" s="13">
        <v>10</v>
      </c>
      <c r="B25" s="28">
        <v>43706</v>
      </c>
      <c r="C25" s="55"/>
      <c r="D25" s="55"/>
      <c r="E25" s="55"/>
      <c r="F25" s="55"/>
      <c r="G25" s="55"/>
      <c r="H25" s="55"/>
      <c r="I25" s="55">
        <f ca="1">HYPERLINK(Лист1!$B$2&amp;Лист1!I25,Лист1!I25)</f>
        <v>31908129169</v>
      </c>
      <c r="J25" s="55"/>
      <c r="K25" s="55"/>
      <c r="L25" s="55"/>
      <c r="M25" s="55"/>
      <c r="N25" s="55"/>
      <c r="O25" s="55"/>
      <c r="P25" s="31" t="s">
        <v>52</v>
      </c>
      <c r="Q25" s="29">
        <v>44</v>
      </c>
      <c r="R25" s="9" t="s">
        <v>35</v>
      </c>
      <c r="S25" s="9">
        <v>1</v>
      </c>
      <c r="T25" s="29">
        <f t="shared" si="0"/>
        <v>44</v>
      </c>
      <c r="U25" s="30" t="s">
        <v>82</v>
      </c>
      <c r="V25" s="32" t="s">
        <v>67</v>
      </c>
    </row>
    <row r="26" spans="1:22" ht="60" x14ac:dyDescent="0.25">
      <c r="A26" s="13">
        <v>11</v>
      </c>
      <c r="B26" s="28">
        <v>43707</v>
      </c>
      <c r="C26" s="55"/>
      <c r="D26" s="55"/>
      <c r="E26" s="55"/>
      <c r="F26" s="55"/>
      <c r="G26" s="55"/>
      <c r="H26" s="55"/>
      <c r="I26" s="55">
        <f ca="1">HYPERLINK(Лист1!$B$2&amp;Лист1!I26,Лист1!I26)</f>
        <v>31908172332</v>
      </c>
      <c r="J26" s="55"/>
      <c r="K26" s="55"/>
      <c r="L26" s="55"/>
      <c r="M26" s="55"/>
      <c r="N26" s="55"/>
      <c r="O26" s="55"/>
      <c r="P26" s="31" t="s">
        <v>53</v>
      </c>
      <c r="Q26" s="29">
        <v>460</v>
      </c>
      <c r="R26" s="9" t="s">
        <v>35</v>
      </c>
      <c r="S26" s="9">
        <v>1</v>
      </c>
      <c r="T26" s="29">
        <f t="shared" si="0"/>
        <v>460</v>
      </c>
      <c r="U26" s="30" t="s">
        <v>83</v>
      </c>
      <c r="V26" s="32" t="s">
        <v>68</v>
      </c>
    </row>
    <row r="27" spans="1:22" ht="45" x14ac:dyDescent="0.25">
      <c r="A27" s="13">
        <v>12</v>
      </c>
      <c r="B27" s="28">
        <v>43703</v>
      </c>
      <c r="C27" s="55"/>
      <c r="D27" s="55"/>
      <c r="E27" s="55"/>
      <c r="F27" s="55"/>
      <c r="G27" s="55"/>
      <c r="H27" s="55"/>
      <c r="I27" s="55">
        <f ca="1">HYPERLINK(Лист1!$B$2&amp;Лист1!I27,Лист1!I27)</f>
        <v>31908158479</v>
      </c>
      <c r="J27" s="55"/>
      <c r="K27" s="55"/>
      <c r="L27" s="55"/>
      <c r="M27" s="55"/>
      <c r="N27" s="55"/>
      <c r="O27" s="55"/>
      <c r="P27" s="31" t="s">
        <v>52</v>
      </c>
      <c r="Q27" s="29">
        <v>90</v>
      </c>
      <c r="R27" s="9" t="s">
        <v>35</v>
      </c>
      <c r="S27" s="9">
        <v>1</v>
      </c>
      <c r="T27" s="29">
        <f t="shared" si="0"/>
        <v>90</v>
      </c>
      <c r="U27" s="30" t="s">
        <v>84</v>
      </c>
      <c r="V27" s="32" t="s">
        <v>69</v>
      </c>
    </row>
    <row r="28" spans="1:22" ht="30" x14ac:dyDescent="0.25">
      <c r="A28" s="13">
        <v>13</v>
      </c>
      <c r="B28" s="28">
        <v>43700</v>
      </c>
      <c r="C28" s="55"/>
      <c r="D28" s="55"/>
      <c r="E28" s="55"/>
      <c r="F28" s="55"/>
      <c r="G28" s="55"/>
      <c r="H28" s="55"/>
      <c r="I28" s="55">
        <f ca="1">HYPERLINK(Лист1!$B$2&amp;Лист1!I28,Лист1!I28)</f>
        <v>31908148056</v>
      </c>
      <c r="J28" s="55"/>
      <c r="K28" s="55"/>
      <c r="L28" s="55"/>
      <c r="M28" s="55"/>
      <c r="N28" s="55"/>
      <c r="O28" s="55"/>
      <c r="P28" s="31" t="s">
        <v>54</v>
      </c>
      <c r="Q28" s="29">
        <v>3226.8</v>
      </c>
      <c r="R28" s="9" t="s">
        <v>35</v>
      </c>
      <c r="S28" s="9">
        <v>1</v>
      </c>
      <c r="T28" s="29">
        <f t="shared" si="0"/>
        <v>3226.8</v>
      </c>
      <c r="U28" s="30" t="s">
        <v>85</v>
      </c>
      <c r="V28" s="32" t="s">
        <v>70</v>
      </c>
    </row>
    <row r="29" spans="1:22" ht="30" x14ac:dyDescent="0.25">
      <c r="A29" s="13">
        <v>14</v>
      </c>
      <c r="B29" s="28">
        <v>43689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>
        <f ca="1">HYPERLINK(Лист1!$B$2&amp;Лист1!N29,Лист1!N29)</f>
        <v>31908258946</v>
      </c>
      <c r="O29" s="55"/>
      <c r="P29" s="31" t="s">
        <v>55</v>
      </c>
      <c r="Q29" s="29">
        <v>401.7</v>
      </c>
      <c r="R29" s="9" t="s">
        <v>35</v>
      </c>
      <c r="S29" s="9">
        <v>1</v>
      </c>
      <c r="T29" s="29">
        <f t="shared" si="0"/>
        <v>401.7</v>
      </c>
      <c r="U29" s="30" t="s">
        <v>86</v>
      </c>
      <c r="V29" s="32" t="s">
        <v>71</v>
      </c>
    </row>
    <row r="30" spans="1:22" ht="30" x14ac:dyDescent="0.25">
      <c r="A30" s="13">
        <v>15</v>
      </c>
      <c r="B30" s="28">
        <v>43699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>
        <f ca="1">HYPERLINK(Лист1!$B$2&amp;Лист1!N30,Лист1!N30)</f>
        <v>31908228301</v>
      </c>
      <c r="O30" s="55"/>
      <c r="P30" s="31" t="s">
        <v>56</v>
      </c>
      <c r="Q30" s="29">
        <v>345.99</v>
      </c>
      <c r="R30" s="9" t="s">
        <v>35</v>
      </c>
      <c r="S30" s="9">
        <v>1</v>
      </c>
      <c r="T30" s="29">
        <f t="shared" si="0"/>
        <v>345.99</v>
      </c>
      <c r="U30" s="30" t="s">
        <v>87</v>
      </c>
      <c r="V30" s="32" t="s">
        <v>72</v>
      </c>
    </row>
    <row r="31" spans="1:22" ht="30" x14ac:dyDescent="0.25">
      <c r="A31" s="13">
        <v>16</v>
      </c>
      <c r="B31" s="28">
        <v>43690</v>
      </c>
      <c r="C31" s="55"/>
      <c r="D31" s="55"/>
      <c r="E31" s="55"/>
      <c r="F31" s="55"/>
      <c r="G31" s="55"/>
      <c r="H31" s="55"/>
      <c r="I31" s="55">
        <f ca="1">HYPERLINK(Лист1!$B$2&amp;Лист1!I31,Лист1!I31)</f>
        <v>31908067896</v>
      </c>
      <c r="J31" s="55"/>
      <c r="K31" s="55"/>
      <c r="L31" s="55"/>
      <c r="M31" s="55"/>
      <c r="N31" s="55"/>
      <c r="O31" s="55"/>
      <c r="P31" s="31" t="s">
        <v>57</v>
      </c>
      <c r="Q31" s="29">
        <v>144</v>
      </c>
      <c r="R31" s="9" t="s">
        <v>35</v>
      </c>
      <c r="S31" s="9">
        <v>1</v>
      </c>
      <c r="T31" s="29">
        <f t="shared" si="0"/>
        <v>144</v>
      </c>
      <c r="U31" s="30" t="s">
        <v>88</v>
      </c>
      <c r="V31" s="33" t="s">
        <v>73</v>
      </c>
    </row>
    <row r="32" spans="1:22" ht="30" x14ac:dyDescent="0.25">
      <c r="A32" s="13">
        <v>17</v>
      </c>
      <c r="B32" s="28">
        <v>43683</v>
      </c>
      <c r="C32" s="55"/>
      <c r="D32" s="55"/>
      <c r="E32" s="55"/>
      <c r="F32" s="55"/>
      <c r="G32" s="55"/>
      <c r="H32" s="55"/>
      <c r="I32" s="55">
        <f ca="1">HYPERLINK(Лист1!$B$2&amp;Лист1!I32,Лист1!I32)</f>
        <v>31908056980</v>
      </c>
      <c r="J32" s="55"/>
      <c r="K32" s="55"/>
      <c r="L32" s="55"/>
      <c r="M32" s="55"/>
      <c r="N32" s="55"/>
      <c r="O32" s="55"/>
      <c r="P32" s="18" t="s">
        <v>89</v>
      </c>
      <c r="Q32" s="29">
        <v>111.92</v>
      </c>
      <c r="R32" s="9" t="s">
        <v>35</v>
      </c>
      <c r="S32" s="9">
        <v>1</v>
      </c>
      <c r="T32" s="29">
        <f t="shared" si="0"/>
        <v>111.92</v>
      </c>
      <c r="U32" s="30" t="s">
        <v>91</v>
      </c>
      <c r="V32" s="30" t="s">
        <v>90</v>
      </c>
    </row>
    <row r="33" spans="1:23" ht="90" x14ac:dyDescent="0.25">
      <c r="A33" s="13">
        <v>18</v>
      </c>
      <c r="B33" s="28">
        <v>43700</v>
      </c>
      <c r="C33" s="55"/>
      <c r="D33" s="55"/>
      <c r="E33" s="55"/>
      <c r="F33" s="55"/>
      <c r="G33" s="55">
        <f ca="1">HYPERLINK(Лист1!$B$2&amp;Лист1!G33,Лист1!G33)</f>
        <v>31908111459</v>
      </c>
      <c r="H33" s="55"/>
      <c r="I33" s="55"/>
      <c r="J33" s="55"/>
      <c r="K33" s="55"/>
      <c r="L33" s="55"/>
      <c r="M33" s="55"/>
      <c r="N33" s="55"/>
      <c r="O33" s="55"/>
      <c r="P33" s="18" t="s">
        <v>92</v>
      </c>
      <c r="Q33" s="29">
        <v>5985</v>
      </c>
      <c r="R33" s="9" t="s">
        <v>35</v>
      </c>
      <c r="S33" s="9">
        <v>1</v>
      </c>
      <c r="T33" s="29">
        <f t="shared" si="0"/>
        <v>5985</v>
      </c>
      <c r="U33" s="30" t="s">
        <v>93</v>
      </c>
      <c r="V33" s="30" t="s">
        <v>94</v>
      </c>
    </row>
    <row r="34" spans="1:23" ht="60" x14ac:dyDescent="0.25">
      <c r="A34" s="13">
        <v>19</v>
      </c>
      <c r="B34" s="28">
        <v>43700</v>
      </c>
      <c r="C34" s="55"/>
      <c r="D34" s="55"/>
      <c r="E34" s="55"/>
      <c r="F34" s="55"/>
      <c r="G34" s="55">
        <f ca="1">HYPERLINK(Лист1!$B$2&amp;Лист1!G34,Лист1!G34)</f>
        <v>31908111460</v>
      </c>
      <c r="H34" s="55"/>
      <c r="I34" s="55"/>
      <c r="J34" s="55"/>
      <c r="K34" s="55"/>
      <c r="L34" s="55"/>
      <c r="M34" s="55"/>
      <c r="N34" s="55"/>
      <c r="O34" s="55"/>
      <c r="P34" s="18" t="s">
        <v>95</v>
      </c>
      <c r="Q34" s="29">
        <v>3325</v>
      </c>
      <c r="R34" s="9" t="s">
        <v>35</v>
      </c>
      <c r="S34" s="9">
        <v>1</v>
      </c>
      <c r="T34" s="29">
        <f t="shared" si="0"/>
        <v>3325</v>
      </c>
      <c r="U34" s="30" t="s">
        <v>96</v>
      </c>
      <c r="V34" s="30" t="s">
        <v>97</v>
      </c>
    </row>
    <row r="35" spans="1:23" s="27" customFormat="1" x14ac:dyDescent="0.25">
      <c r="A35" s="22"/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3"/>
      <c r="Q35" s="25"/>
      <c r="R35" s="23"/>
      <c r="S35" s="23"/>
      <c r="T35" s="25"/>
      <c r="U35" s="23"/>
      <c r="V35" s="23"/>
      <c r="W35" s="26"/>
    </row>
    <row r="37" spans="1:23" ht="33" x14ac:dyDescent="0.25">
      <c r="C37" s="15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/>
    </row>
    <row r="38" spans="1:23" ht="33" x14ac:dyDescent="0.25">
      <c r="C38" s="15" t="s">
        <v>39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P38" s="15" t="s">
        <v>40</v>
      </c>
    </row>
    <row r="39" spans="1:23" ht="33" x14ac:dyDescent="0.25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P39" s="16"/>
    </row>
    <row r="40" spans="1:23" ht="33" x14ac:dyDescent="0.25">
      <c r="C40" s="15" t="s">
        <v>38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P40" s="16"/>
    </row>
    <row r="41" spans="1:23" ht="33" x14ac:dyDescent="0.25">
      <c r="C41" s="15" t="s">
        <v>41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P41" s="15" t="s">
        <v>42</v>
      </c>
    </row>
  </sheetData>
  <autoFilter ref="A15:W15"/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P32">
    <cfRule type="expression" dxfId="15" priority="36">
      <formula>OR(REGEXMATCH(#REF!,"Отменена")=TRUE,REGEXMATCH(#REF!,"Не состоялась")=TRUE)</formula>
    </cfRule>
  </conditionalFormatting>
  <conditionalFormatting sqref="Q16:Q32">
    <cfRule type="expression" dxfId="14" priority="35">
      <formula>OR(REGEXMATCH(#REF!,"Отменена")=TRUE,REGEXMATCH(#REF!,"Не состоялась")=TRUE)</formula>
    </cfRule>
  </conditionalFormatting>
  <conditionalFormatting sqref="T16:T32">
    <cfRule type="expression" dxfId="13" priority="34">
      <formula>OR(REGEXMATCH(#REF!,"Отменена")=TRUE,REGEXMATCH(#REF!,"Не состоялась")=TRUE)</formula>
    </cfRule>
  </conditionalFormatting>
  <conditionalFormatting sqref="U16:U32">
    <cfRule type="expression" dxfId="12" priority="33">
      <formula>OR(REGEXMATCH(#REF!,"Отменена")=TRUE,REGEXMATCH(#REF!,"Не состоялась")=TRUE)</formula>
    </cfRule>
  </conditionalFormatting>
  <conditionalFormatting sqref="V32">
    <cfRule type="expression" dxfId="11" priority="32">
      <formula>OR(REGEXMATCH(#REF!,"Отменена")=TRUE,REGEXMATCH(#REF!,"Не состоялась")=TRUE)</formula>
    </cfRule>
  </conditionalFormatting>
  <conditionalFormatting sqref="B16:B32">
    <cfRule type="expression" dxfId="10" priority="31">
      <formula>OR(REGEXMATCH(#REF!,"Отменена")=TRUE,REGEXMATCH(#REF!,"Не состоялась")=TRUE)</formula>
    </cfRule>
  </conditionalFormatting>
  <conditionalFormatting sqref="V16:V30">
    <cfRule type="expression" dxfId="9" priority="11">
      <formula>OR(REGEXMATCH(#REF!,"Отменена")=TRUE,REGEXMATCH(#REF!,"Не состоялась")=TRUE)</formula>
    </cfRule>
  </conditionalFormatting>
  <conditionalFormatting sqref="T33:T34">
    <cfRule type="expression" dxfId="8" priority="10">
      <formula>OR(REGEXMATCH(#REF!,"Отменена")=TRUE,REGEXMATCH(#REF!,"Не состоялась")=TRUE)</formula>
    </cfRule>
  </conditionalFormatting>
  <conditionalFormatting sqref="P33:P34">
    <cfRule type="expression" dxfId="7" priority="9">
      <formula>OR(REGEXMATCH(#REF!,"Отменена")=TRUE,REGEXMATCH(#REF!,"Не состоялась")=TRUE)</formula>
    </cfRule>
  </conditionalFormatting>
  <conditionalFormatting sqref="U33">
    <cfRule type="expression" dxfId="6" priority="8">
      <formula>OR(REGEXMATCH(#REF!,"Отменена")=TRUE,REGEXMATCH(#REF!,"Не состоялась")=TRUE)</formula>
    </cfRule>
  </conditionalFormatting>
  <conditionalFormatting sqref="U34">
    <cfRule type="expression" dxfId="5" priority="7">
      <formula>OR(REGEXMATCH(#REF!,"Отменена")=TRUE,REGEXMATCH(#REF!,"Не состоялась")=TRUE)</formula>
    </cfRule>
  </conditionalFormatting>
  <conditionalFormatting sqref="V33:V34">
    <cfRule type="expression" dxfId="4" priority="6">
      <formula>OR(REGEXMATCH(#REF!,"Отменена")=TRUE,REGEXMATCH(#REF!,"Не состоялась")=TRUE)</formula>
    </cfRule>
  </conditionalFormatting>
  <conditionalFormatting sqref="B33:B34">
    <cfRule type="expression" dxfId="3" priority="5">
      <formula>OR(REGEXMATCH(#REF!,"Отменена")=TRUE,REGEXMATCH(#REF!,"Не состоялась")=TRUE)</formula>
    </cfRule>
  </conditionalFormatting>
  <conditionalFormatting sqref="Q33">
    <cfRule type="expression" dxfId="2" priority="4">
      <formula>OR(REGEXMATCH(#REF!,"Отменена")=TRUE,REGEXMATCH(#REF!,"Не состоялась")=TRUE)</formula>
    </cfRule>
  </conditionalFormatting>
  <conditionalFormatting sqref="Q34">
    <cfRule type="expression" dxfId="1" priority="3">
      <formula>OR(REGEXMATCH(#REF!,"Отменена")=TRUE,REGEXMATCH(#REF!,"Не состоялась")=TRUE)</formula>
    </cfRule>
  </conditionalFormatting>
  <conditionalFormatting sqref="V16:V30">
    <cfRule type="expression" dxfId="0" priority="41">
      <formula>REGEXMATCH(D16:D1984," ")=TRUE</formula>
    </cfRule>
  </conditionalFormatting>
  <hyperlinks>
    <hyperlink ref="B2" r:id="rId1"/>
  </hyperlinks>
  <pageMargins left="0.25" right="0.25" top="0.75" bottom="0.75" header="0.3" footer="0.3"/>
  <pageSetup paperSize="9" scale="3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43"/>
  <sheetViews>
    <sheetView zoomScale="55" zoomScaleNormal="55" workbookViewId="0">
      <selection activeCell="G33" sqref="G33:G34"/>
    </sheetView>
  </sheetViews>
  <sheetFormatPr defaultRowHeight="15" x14ac:dyDescent="0.25"/>
  <cols>
    <col min="3" max="15" width="15.85546875" customWidth="1"/>
  </cols>
  <sheetData>
    <row r="11" spans="3:15" x14ac:dyDescent="0.25">
      <c r="C11" s="20"/>
      <c r="D11" s="20"/>
    </row>
    <row r="12" spans="3:15" x14ac:dyDescent="0.25">
      <c r="C12" s="20"/>
      <c r="D12" s="20"/>
    </row>
    <row r="13" spans="3:15" x14ac:dyDescent="0.25">
      <c r="C13" s="20"/>
      <c r="D13" s="20"/>
    </row>
    <row r="14" spans="3:15" x14ac:dyDescent="0.25">
      <c r="C14" s="20"/>
      <c r="D14" s="20"/>
    </row>
    <row r="15" spans="3:15" x14ac:dyDescent="0.25">
      <c r="C15" s="20"/>
      <c r="D15" s="20"/>
    </row>
    <row r="16" spans="3:15" x14ac:dyDescent="0.25">
      <c r="C16" s="21"/>
      <c r="D16" s="21"/>
      <c r="E16" s="21"/>
      <c r="F16" s="21"/>
      <c r="G16" s="21"/>
      <c r="H16" s="21"/>
      <c r="I16" s="21">
        <f ca="1">HYPERLINK(Лист1!$B$2&amp;Лист1!I16,Лист1!I16)</f>
        <v>31907994963</v>
      </c>
      <c r="J16" s="21"/>
      <c r="K16" s="21"/>
      <c r="L16" s="21"/>
      <c r="M16" s="21"/>
      <c r="N16" s="21"/>
      <c r="O16" s="21"/>
    </row>
    <row r="17" spans="3:15" x14ac:dyDescent="0.25">
      <c r="C17" s="21"/>
      <c r="D17" s="21"/>
      <c r="E17" s="21"/>
      <c r="F17" s="21"/>
      <c r="G17" s="21"/>
      <c r="H17" s="21"/>
      <c r="I17" s="21">
        <f ca="1">HYPERLINK(Лист1!$B$2&amp;Лист1!I17,Лист1!I17)</f>
        <v>31908052031</v>
      </c>
      <c r="J17" s="21"/>
      <c r="K17" s="21"/>
      <c r="L17" s="21"/>
      <c r="M17" s="21"/>
      <c r="N17" s="21"/>
      <c r="O17" s="21"/>
    </row>
    <row r="18" spans="3:15" x14ac:dyDescent="0.25">
      <c r="C18" s="21"/>
      <c r="D18" s="21"/>
      <c r="E18" s="21"/>
      <c r="F18" s="21"/>
      <c r="G18" s="21"/>
      <c r="H18" s="21"/>
      <c r="I18" s="21">
        <f ca="1">HYPERLINK(Лист1!$B$2&amp;Лист1!I18,Лист1!I18)</f>
        <v>31908072685</v>
      </c>
      <c r="J18" s="21"/>
      <c r="K18" s="21"/>
      <c r="L18" s="21"/>
      <c r="M18" s="21"/>
      <c r="N18" s="21"/>
      <c r="O18" s="21"/>
    </row>
    <row r="19" spans="3:15" x14ac:dyDescent="0.25"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>
        <f ca="1">HYPERLINK(Лист1!$B$2&amp;Лист1!N19,Лист1!N19)</f>
        <v>31908097638</v>
      </c>
      <c r="O19" s="21"/>
    </row>
    <row r="20" spans="3:15" x14ac:dyDescent="0.25"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>
        <f ca="1">HYPERLINK(Лист1!$B$2&amp;Лист1!N20,Лист1!N20)</f>
        <v>31908097638</v>
      </c>
      <c r="O20" s="21"/>
    </row>
    <row r="21" spans="3:15" x14ac:dyDescent="0.25">
      <c r="C21" s="21"/>
      <c r="D21" s="21"/>
      <c r="E21" s="21"/>
      <c r="F21" s="21"/>
      <c r="G21" s="21"/>
      <c r="H21" s="21"/>
      <c r="I21" s="21">
        <f ca="1">HYPERLINK(Лист1!$B$2&amp;Лист1!I21,Лист1!I21)</f>
        <v>31908106778</v>
      </c>
      <c r="J21" s="21"/>
      <c r="K21" s="21"/>
      <c r="L21" s="21"/>
      <c r="M21" s="21"/>
      <c r="N21" s="21"/>
      <c r="O21" s="21"/>
    </row>
    <row r="22" spans="3:15" x14ac:dyDescent="0.25">
      <c r="C22" s="21"/>
      <c r="D22" s="21"/>
      <c r="E22" s="21"/>
      <c r="F22" s="21"/>
      <c r="G22" s="21"/>
      <c r="H22" s="21"/>
      <c r="I22" s="21">
        <f ca="1">HYPERLINK(Лист1!$B$2&amp;Лист1!I22,Лист1!I22)</f>
        <v>31908115178</v>
      </c>
      <c r="J22" s="21"/>
      <c r="K22" s="21"/>
      <c r="L22" s="21"/>
      <c r="M22" s="21"/>
      <c r="N22" s="21"/>
      <c r="O22" s="21"/>
    </row>
    <row r="23" spans="3:15" x14ac:dyDescent="0.25">
      <c r="C23" s="21"/>
      <c r="D23" s="21"/>
      <c r="E23" s="21"/>
      <c r="F23" s="21"/>
      <c r="G23" s="21"/>
      <c r="H23" s="21"/>
      <c r="I23" s="21">
        <f ca="1">HYPERLINK(Лист1!$B$2&amp;Лист1!I23,Лист1!I23)</f>
        <v>31908116257</v>
      </c>
      <c r="J23" s="21"/>
      <c r="K23" s="21"/>
      <c r="L23" s="21"/>
      <c r="M23" s="21"/>
      <c r="N23" s="21"/>
      <c r="O23" s="21"/>
    </row>
    <row r="24" spans="3:15" x14ac:dyDescent="0.25">
      <c r="C24" s="21"/>
      <c r="D24" s="21"/>
      <c r="E24" s="21"/>
      <c r="F24" s="21"/>
      <c r="G24" s="21"/>
      <c r="H24" s="21"/>
      <c r="I24" s="21">
        <f ca="1">HYPERLINK(Лист1!$B$2&amp;Лист1!I24,Лист1!I24)</f>
        <v>31908128806</v>
      </c>
      <c r="J24" s="21"/>
      <c r="K24" s="21"/>
      <c r="L24" s="21"/>
      <c r="M24" s="21"/>
      <c r="N24" s="21"/>
      <c r="O24" s="21"/>
    </row>
    <row r="25" spans="3:15" x14ac:dyDescent="0.25">
      <c r="C25" s="21"/>
      <c r="D25" s="21"/>
      <c r="E25" s="21"/>
      <c r="F25" s="21"/>
      <c r="G25" s="21"/>
      <c r="H25" s="21"/>
      <c r="I25" s="21">
        <f ca="1">HYPERLINK(Лист1!$B$2&amp;Лист1!I25,Лист1!I25)</f>
        <v>31908129169</v>
      </c>
      <c r="J25" s="21"/>
      <c r="K25" s="21"/>
      <c r="L25" s="21"/>
      <c r="M25" s="21"/>
      <c r="N25" s="21"/>
      <c r="O25" s="21"/>
    </row>
    <row r="26" spans="3:15" x14ac:dyDescent="0.25">
      <c r="C26" s="21"/>
      <c r="D26" s="21"/>
      <c r="E26" s="21"/>
      <c r="F26" s="21"/>
      <c r="G26" s="21"/>
      <c r="H26" s="21"/>
      <c r="I26" s="21">
        <f ca="1">HYPERLINK(Лист1!$B$2&amp;Лист1!I26,Лист1!I26)</f>
        <v>31908172332</v>
      </c>
      <c r="J26" s="21"/>
      <c r="K26" s="21"/>
      <c r="L26" s="21"/>
      <c r="M26" s="21"/>
      <c r="N26" s="21"/>
      <c r="O26" s="21"/>
    </row>
    <row r="27" spans="3:15" x14ac:dyDescent="0.25">
      <c r="C27" s="21"/>
      <c r="D27" s="21"/>
      <c r="E27" s="21"/>
      <c r="F27" s="21"/>
      <c r="G27" s="21"/>
      <c r="H27" s="21"/>
      <c r="I27" s="21">
        <f ca="1">HYPERLINK(Лист1!$B$2&amp;Лист1!I27,Лист1!I27)</f>
        <v>31908158479</v>
      </c>
      <c r="J27" s="21"/>
      <c r="K27" s="21"/>
      <c r="L27" s="21"/>
      <c r="M27" s="21"/>
      <c r="N27" s="21"/>
      <c r="O27" s="21"/>
    </row>
    <row r="28" spans="3:15" x14ac:dyDescent="0.25">
      <c r="C28" s="21"/>
      <c r="D28" s="21"/>
      <c r="E28" s="21"/>
      <c r="F28" s="21"/>
      <c r="G28" s="21"/>
      <c r="H28" s="21"/>
      <c r="I28" s="21">
        <f ca="1">HYPERLINK(Лист1!$B$2&amp;Лист1!I28,Лист1!I28)</f>
        <v>31908148056</v>
      </c>
      <c r="J28" s="21"/>
      <c r="K28" s="21"/>
      <c r="L28" s="21"/>
      <c r="M28" s="21"/>
      <c r="N28" s="21"/>
      <c r="O28" s="21"/>
    </row>
    <row r="29" spans="3:15" x14ac:dyDescent="0.25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>
        <f ca="1">HYPERLINK(Лист1!$B$2&amp;Лист1!N29,Лист1!N29)</f>
        <v>31908258946</v>
      </c>
      <c r="O29" s="21"/>
    </row>
    <row r="30" spans="3:15" x14ac:dyDescent="0.25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>
        <f ca="1">HYPERLINK(Лист1!$B$2&amp;Лист1!N30,Лист1!N30)</f>
        <v>31908228301</v>
      </c>
      <c r="O30" s="21"/>
    </row>
    <row r="31" spans="3:15" x14ac:dyDescent="0.25">
      <c r="C31" s="21"/>
      <c r="D31" s="21"/>
      <c r="E31" s="21"/>
      <c r="F31" s="21"/>
      <c r="G31" s="21"/>
      <c r="H31" s="21"/>
      <c r="I31" s="21">
        <f ca="1">HYPERLINK(Лист1!$B$2&amp;Лист1!I31,Лист1!I31)</f>
        <v>31908067896</v>
      </c>
      <c r="J31" s="21"/>
      <c r="K31" s="21"/>
      <c r="L31" s="21"/>
      <c r="M31" s="21"/>
      <c r="N31" s="21"/>
      <c r="O31" s="21"/>
    </row>
    <row r="32" spans="3:15" x14ac:dyDescent="0.25">
      <c r="C32" s="21"/>
      <c r="D32" s="21"/>
      <c r="E32" s="21"/>
      <c r="F32" s="21"/>
      <c r="G32" s="21"/>
      <c r="H32" s="21"/>
      <c r="I32" s="21">
        <f ca="1">HYPERLINK(Лист1!$B$2&amp;Лист1!I32,Лист1!I32)</f>
        <v>31908056980</v>
      </c>
      <c r="J32" s="21"/>
      <c r="K32" s="21"/>
      <c r="L32" s="21"/>
      <c r="M32" s="21"/>
      <c r="N32" s="21"/>
      <c r="O32" s="21"/>
    </row>
    <row r="33" spans="3:15" x14ac:dyDescent="0.25">
      <c r="C33" s="21"/>
      <c r="D33" s="21"/>
      <c r="E33" s="21"/>
      <c r="F33" s="21"/>
      <c r="G33" s="21">
        <f ca="1">HYPERLINK(Лист1!$B$2&amp;Лист1!G33,Лист1!G33)</f>
        <v>31908111459</v>
      </c>
      <c r="H33" s="21"/>
      <c r="I33" s="21"/>
      <c r="J33" s="21"/>
      <c r="K33" s="21"/>
      <c r="L33" s="21"/>
      <c r="M33" s="21"/>
      <c r="N33" s="21"/>
      <c r="O33" s="21"/>
    </row>
    <row r="34" spans="3:15" x14ac:dyDescent="0.25">
      <c r="C34" s="21"/>
      <c r="D34" s="21"/>
      <c r="E34" s="21"/>
      <c r="F34" s="21"/>
      <c r="G34" s="21">
        <f ca="1">HYPERLINK(Лист1!$B$2&amp;Лист1!G34,Лист1!G34)</f>
        <v>31908111460</v>
      </c>
      <c r="H34" s="21"/>
      <c r="I34" s="21"/>
      <c r="J34" s="21"/>
      <c r="K34" s="21"/>
      <c r="L34" s="21"/>
      <c r="M34" s="21"/>
      <c r="N34" s="21"/>
      <c r="O34" s="21"/>
    </row>
    <row r="35" spans="3:15" x14ac:dyDescent="0.2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3:15" x14ac:dyDescent="0.25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3:15" x14ac:dyDescent="0.25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3:15" x14ac:dyDescent="0.25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3:15" x14ac:dyDescent="0.25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3:15" x14ac:dyDescent="0.25"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3:15" x14ac:dyDescent="0.25"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3:15" x14ac:dyDescent="0.25"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3:15" x14ac:dyDescent="0.25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2019-09-10T07:21:29Z</cp:lastPrinted>
  <dcterms:created xsi:type="dcterms:W3CDTF">2019-02-11T09:17:33Z</dcterms:created>
  <dcterms:modified xsi:type="dcterms:W3CDTF">2019-09-10T07:21:31Z</dcterms:modified>
</cp:coreProperties>
</file>