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esktop\Раскрытие тарифов\Раскрытие тарифов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T37" i="1"/>
  <c r="T38" i="1"/>
  <c r="T39" i="1"/>
  <c r="T40" i="1"/>
  <c r="T41" i="1"/>
  <c r="T42" i="1"/>
  <c r="T43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16" i="1"/>
  <c r="I23" i="2"/>
  <c r="I23" i="1"/>
  <c r="N32" i="1"/>
  <c r="N32" i="2"/>
  <c r="I27" i="2"/>
  <c r="I27" i="1"/>
  <c r="I37" i="1"/>
  <c r="I37" i="2"/>
  <c r="N30" i="2"/>
  <c r="N30" i="1"/>
  <c r="N43" i="2"/>
  <c r="N43" i="1"/>
  <c r="I29" i="1"/>
  <c r="I29" i="2"/>
  <c r="I38" i="2"/>
  <c r="I38" i="1"/>
  <c r="I21" i="1"/>
  <c r="I21" i="2"/>
  <c r="N33" i="1"/>
  <c r="N33" i="2"/>
  <c r="N18" i="2"/>
  <c r="N18" i="1"/>
  <c r="I24" i="1"/>
  <c r="I24" i="2"/>
  <c r="N40" i="1"/>
  <c r="N40" i="2"/>
  <c r="I19" i="2"/>
  <c r="I19" i="1"/>
  <c r="I16" i="2"/>
  <c r="I16" i="1"/>
  <c r="I36" i="1"/>
  <c r="I36" i="2"/>
  <c r="I25" i="1"/>
  <c r="I25" i="2"/>
  <c r="N35" i="2"/>
  <c r="N35" i="1"/>
  <c r="N28" i="2"/>
  <c r="N28" i="1"/>
  <c r="N42" i="1"/>
  <c r="N42" i="2"/>
  <c r="N31" i="1"/>
  <c r="N31" i="2"/>
  <c r="N41" i="1"/>
  <c r="N41" i="2"/>
  <c r="I17" i="2"/>
  <c r="I17" i="1"/>
  <c r="N39" i="2"/>
  <c r="N39" i="1"/>
  <c r="I20" i="1"/>
  <c r="I20" i="2"/>
  <c r="I22" i="1"/>
  <c r="I22" i="2"/>
  <c r="I26" i="2"/>
  <c r="I26" i="1"/>
  <c r="N34" i="1"/>
  <c r="N34" i="2"/>
</calcChain>
</file>

<file path=xl/sharedStrings.xml><?xml version="1.0" encoding="utf-8"?>
<sst xmlns="http://schemas.openxmlformats.org/spreadsheetml/2006/main" count="156" uniqueCount="127">
  <si>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</si>
  <si>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</si>
  <si>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</si>
  <si>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</si>
  <si>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</si>
  <si>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</si>
  <si>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</si>
  <si>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</si>
  <si>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</si>
  <si>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</si>
  <si>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</si>
  <si>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</si>
  <si>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</si>
  <si>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</si>
  <si>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</si>
  <si>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</si>
  <si>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</si>
  <si>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</si>
  <si>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</si>
  <si>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</si>
  <si>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</si>
  <si>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</si>
  <si>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</si>
  <si>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</si>
  <si>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</si>
  <si>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</si>
  <si>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</si>
  <si>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</si>
  <si>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</si>
  <si>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</si>
  <si>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</si>
  <si>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</si>
  <si>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</si>
  <si>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</si>
  <si>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</si>
  <si>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</si>
  <si>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</si>
  <si>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</si>
  <si>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</si>
  <si>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</si>
  <si>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</si>
  <si>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</si>
  <si>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</si>
  <si>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Джитс</t>
  </si>
  <si>
    <t>Поставка регуляторов давления газа для пополнения аварийного запаса службы ГРС и ЗУ ЛПУМГ АО «Сахатранснефтегаз»</t>
  </si>
  <si>
    <t>Приобретение маршрутизаторов MikroTik для СТС ЛПУМГ</t>
  </si>
  <si>
    <t>Энергоснабжение объектов ЛПУМГ в Горном участке</t>
  </si>
  <si>
    <t>Поставка менеджера горения W-FM 50 для нужд ЯГПЗ</t>
  </si>
  <si>
    <t>Поставка сварочного аппарата для ЛПУМГ</t>
  </si>
  <si>
    <t>Поставка оптического рефлектометра ЛПУМГ</t>
  </si>
  <si>
    <t>Поставка резино-технических изделий для ЯГПЗ</t>
  </si>
  <si>
    <t>Услуги по ремонту транспортных средств</t>
  </si>
  <si>
    <t>Выполнение комплекса работ по проведению визуально-измерительного контроля и неразрушающего контроля качества сварных соединений трубопроводов и мест приварки запорной арматуры</t>
  </si>
  <si>
    <t>Поставка офисной мебели для сотрудников ЛПУМГ АО «Сахатранснефтегаз»</t>
  </si>
  <si>
    <t>Поставка баллонов под углекислоту для системы углекислотного пожаротушения ГНС Якутского ГПЗ АО "Сахатранснефтегаз"</t>
  </si>
  <si>
    <t>Поставка запорной и регулирующей арматуры для выполнения строительно-монтажных работ на объекте: «Якутский ГПЗ (2 очередь). Резервный узел редуцирования»</t>
  </si>
  <si>
    <t>Поставка щебня фракции 5-20 мм для выполнения работ на объекте: «Якутский ГПЗ (2-я очередь). Резервный узел редуцирования»</t>
  </si>
  <si>
    <t>Поверка эталонных термометров ЭТС-100</t>
  </si>
  <si>
    <t>Приобретение и установка сплит-системы для объекта «Бытовые помещения операторов ГФУ» для нужд ЯГПЗ</t>
  </si>
  <si>
    <t>Приобретение пиломатериалов для строительства санитарно-обмывочного пункта ОП Мастах РС (Я) Кобяйский улус</t>
  </si>
  <si>
    <t>Приобретение стройматериалов для строительства санитарно-обмывочного пункта ОП Мастах РС (Я) Кобяйский улус</t>
  </si>
  <si>
    <t>Санитарно-эпидемиологическая экспертиза санитарно-защитной зоны (СЗЗ) по объекту: «Якутский ГПЗ. (2 этап). Газофракционная установка, инв. №0002750. Реконструкция»</t>
  </si>
  <si>
    <t>Поставка метанола технического (ГОСТ 2222-95) для АО «Сахатранснефтегаз»</t>
  </si>
  <si>
    <t>Перезарядка и освидетельствование огнетушителей</t>
  </si>
  <si>
    <t>ООО ЭльтонСпецГазТех</t>
  </si>
  <si>
    <t>ООО Содал</t>
  </si>
  <si>
    <t>ПАО Якутскэнерго</t>
  </si>
  <si>
    <t>ООО Торговый Дом Асбестовский завод тепло-энергетического оборудования</t>
  </si>
  <si>
    <t xml:space="preserve">ООО ВЭЛКОМ-СИБИРЬ СЕРВИС </t>
  </si>
  <si>
    <t>АО РЕМТЕХКОМПЛЕКТ</t>
  </si>
  <si>
    <t>ИП Торопов Алексей Станиславович</t>
  </si>
  <si>
    <t>ООО Газэкспертсервис</t>
  </si>
  <si>
    <t>ООО Тоговый Дом Нефть Трейд</t>
  </si>
  <si>
    <t>ООО УЗГПО</t>
  </si>
  <si>
    <t>ООО ПК Спецгарантсервис</t>
  </si>
  <si>
    <t>ООО Монолит</t>
  </si>
  <si>
    <t>ФБУ Нижегородский ЦСМ</t>
  </si>
  <si>
    <t>ООО Торгхолод</t>
  </si>
  <si>
    <t>ИП Плетнер Т.И.</t>
  </si>
  <si>
    <t>ИП Шавлинская Людмила Петровна</t>
  </si>
  <si>
    <t>ООО ЯТЭК</t>
  </si>
  <si>
    <t>ООО Бастион</t>
  </si>
  <si>
    <t>304/19-мтс</t>
  </si>
  <si>
    <t>303/19-мтс</t>
  </si>
  <si>
    <t>527/19-хоз</t>
  </si>
  <si>
    <t>302/19-мтс</t>
  </si>
  <si>
    <t>306/19-мтс</t>
  </si>
  <si>
    <t>309/19-мтс</t>
  </si>
  <si>
    <t>312/19-мтс</t>
  </si>
  <si>
    <t>550/19-хоз</t>
  </si>
  <si>
    <t>556/19-хоз</t>
  </si>
  <si>
    <t>315/19-мтс</t>
  </si>
  <si>
    <t>314/19-мтс</t>
  </si>
  <si>
    <t>317/19-мтс</t>
  </si>
  <si>
    <t>311/19-мтс</t>
  </si>
  <si>
    <t>557/19-хоз</t>
  </si>
  <si>
    <t>305/19-мтс</t>
  </si>
  <si>
    <t>308/19-мтс</t>
  </si>
  <si>
    <t>307/19-мтс</t>
  </si>
  <si>
    <t>154/19-кс</t>
  </si>
  <si>
    <t>316/19-мтс</t>
  </si>
  <si>
    <t>562/19-хоз</t>
  </si>
  <si>
    <t>Размещение информации в Государственной информационной системе жилищно-коммунального хозяйства (ГИС ЖКХ)</t>
  </si>
  <si>
    <t>Поставка и комплексное обслуживание справочных систем для АО "Сахатранснефтегаз"</t>
  </si>
  <si>
    <t>Выполнение комплекса кадастровых работ по объекту: «Газопровод-отвод к с. Кобяй Кобяйского улуса РС(Я). 2 нитка»</t>
  </si>
  <si>
    <t>Услуги по размещению пресс-релизов на сайте news.ykt.ru и объявления на сайте doska.ykt.ru</t>
  </si>
  <si>
    <t>Оказание услуг по разработке проектов освоения лесов с сопровождением в прохождении проекта государственной экспертизы в Министерстве экологии, природопользования и лесного хозяйства РС (Я)</t>
  </si>
  <si>
    <t>Поверка и техническое обслуживание многокомпонентного газоанализатора «Монолит Газ ЕхТ»</t>
  </si>
  <si>
    <t>Изготовление альбома-буклета «ТЕПЛО В ЯКУТИИ ОЗНАЧАЕТ ЖИЗНЬ»</t>
  </si>
  <si>
    <t>Оказание услуг по предоставлению выделенного канала связи АО «Сахатранснефтегаз»</t>
  </si>
  <si>
    <t>ИП Юртайкин Евгений Анатольевич</t>
  </si>
  <si>
    <t>ООО Эксперт-Мгн</t>
  </si>
  <si>
    <t>ООО ГЕОСТРОЙИЗЫСКАНИЕ</t>
  </si>
  <si>
    <t>ИП Иванов Владимир Анатолиевич</t>
  </si>
  <si>
    <t>ООО Туймада-Трейд</t>
  </si>
  <si>
    <t>ООО Промэкоприбор</t>
  </si>
  <si>
    <t>ИП Тимофеева Марина Ильинична</t>
  </si>
  <si>
    <t>ПАО Ростелеком</t>
  </si>
  <si>
    <t>526/19-хоз</t>
  </si>
  <si>
    <t>531/19-хоз</t>
  </si>
  <si>
    <t>51/19-им</t>
  </si>
  <si>
    <t>530/19-хоз</t>
  </si>
  <si>
    <t>549/19-хоз</t>
  </si>
  <si>
    <t>544/19-хоз</t>
  </si>
  <si>
    <t>545/19-хоз</t>
  </si>
  <si>
    <t>563/19-хоз</t>
  </si>
  <si>
    <t>по транспортировке газа по магистральным газопроводам за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</si>
</sst>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0" xfId="0" applyNumberFormat="1" applyFont="1"/>
    <xf numFmtId="165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23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zoomScale="55" zoomScaleNormal="55" workbookViewId="0">
      <pane ySplit="14" topLeftCell="A39" activePane="bottomLeft" state="frozen"/>
      <selection pane="bottomLeft" activeCell="F3" sqref="F3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1.140625" style="7" customWidth="1"/>
    <col min="22" max="22" width="14.85546875" style="7" customWidth="1"/>
    <col min="23" max="24" width="9.140625" style="4"/>
    <col min="25" max="25" width="10" style="4" bestFit="1" customWidth="1"/>
    <col min="26" max="16384" width="9.140625" style="4"/>
  </cols>
  <sheetData>
    <row r="1" spans="1:22" x14ac:dyDescent="0.25">
      <c r="A1" s="1"/>
      <c r="B1" s="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3"/>
      <c r="R1" s="2"/>
      <c r="S1" s="2"/>
      <c r="T1" s="3"/>
      <c r="U1" s="45" t="s">
        <v>30</v>
      </c>
      <c r="V1" s="45"/>
    </row>
    <row r="2" spans="1:22" ht="33.75" customHeight="1" x14ac:dyDescent="0.25">
      <c r="A2" s="1"/>
      <c r="B2" s="2"/>
      <c r="C2" s="12"/>
      <c r="D2" s="12"/>
      <c r="E2" s="13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3"/>
      <c r="R2" s="2"/>
      <c r="S2" s="2"/>
      <c r="T2" s="45" t="s">
        <v>31</v>
      </c>
      <c r="U2" s="45"/>
      <c r="V2" s="45"/>
    </row>
    <row r="3" spans="1:22" x14ac:dyDescent="0.25">
      <c r="A3" s="1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2"/>
      <c r="Q5" s="3"/>
      <c r="R5" s="2"/>
      <c r="S5" s="2"/>
      <c r="T5" s="3"/>
      <c r="U5" s="2"/>
      <c r="V5" s="2"/>
    </row>
    <row r="6" spans="1:22" x14ac:dyDescent="0.25">
      <c r="A6" s="46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x14ac:dyDescent="0.25">
      <c r="A7" s="1"/>
      <c r="B7" s="2"/>
      <c r="C7" s="12"/>
      <c r="D7" s="12"/>
      <c r="E7" s="12"/>
      <c r="F7" s="47" t="s">
        <v>126</v>
      </c>
      <c r="G7" s="47"/>
      <c r="H7" s="47"/>
      <c r="I7" s="47"/>
      <c r="J7" s="47"/>
      <c r="K7" s="47"/>
      <c r="L7" s="47"/>
      <c r="M7" s="48" t="s">
        <v>35</v>
      </c>
      <c r="N7" s="48"/>
      <c r="O7" s="48"/>
      <c r="P7" s="48"/>
      <c r="Q7" s="48"/>
      <c r="R7" s="48"/>
      <c r="S7" s="48"/>
      <c r="T7" s="3"/>
      <c r="U7" s="2"/>
      <c r="V7" s="2"/>
    </row>
    <row r="8" spans="1:22" x14ac:dyDescent="0.25">
      <c r="A8" s="1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44" t="s">
        <v>34</v>
      </c>
      <c r="N8" s="44"/>
      <c r="O8" s="44"/>
      <c r="P8" s="44"/>
      <c r="Q8" s="44"/>
      <c r="R8" s="44"/>
      <c r="S8" s="44"/>
      <c r="T8" s="3"/>
      <c r="U8" s="2"/>
      <c r="V8" s="2"/>
    </row>
    <row r="10" spans="1:22" s="7" customFormat="1" x14ac:dyDescent="0.25">
      <c r="A10" s="28" t="s">
        <v>0</v>
      </c>
      <c r="B10" s="31" t="s">
        <v>1</v>
      </c>
      <c r="C10" s="34" t="s">
        <v>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1" t="s">
        <v>23</v>
      </c>
      <c r="Q10" s="41" t="s">
        <v>27</v>
      </c>
      <c r="R10" s="31" t="s">
        <v>24</v>
      </c>
      <c r="S10" s="31" t="s">
        <v>25</v>
      </c>
      <c r="T10" s="41" t="s">
        <v>26</v>
      </c>
      <c r="U10" s="31" t="s">
        <v>28</v>
      </c>
      <c r="V10" s="31" t="s">
        <v>29</v>
      </c>
    </row>
    <row r="11" spans="1:22" s="7" customFormat="1" x14ac:dyDescent="0.25">
      <c r="A11" s="29"/>
      <c r="B11" s="32"/>
      <c r="C11" s="34" t="s">
        <v>3</v>
      </c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37" t="s">
        <v>6</v>
      </c>
      <c r="O11" s="38"/>
      <c r="P11" s="32"/>
      <c r="Q11" s="42"/>
      <c r="R11" s="32"/>
      <c r="S11" s="32"/>
      <c r="T11" s="42"/>
      <c r="U11" s="32"/>
      <c r="V11" s="32"/>
    </row>
    <row r="12" spans="1:22" s="7" customFormat="1" x14ac:dyDescent="0.25">
      <c r="A12" s="29"/>
      <c r="B12" s="32"/>
      <c r="C12" s="34" t="s">
        <v>4</v>
      </c>
      <c r="D12" s="35"/>
      <c r="E12" s="35"/>
      <c r="F12" s="35"/>
      <c r="G12" s="35"/>
      <c r="H12" s="35"/>
      <c r="I12" s="35"/>
      <c r="J12" s="35"/>
      <c r="K12" s="35"/>
      <c r="L12" s="36"/>
      <c r="M12" s="28" t="s">
        <v>5</v>
      </c>
      <c r="N12" s="39"/>
      <c r="O12" s="40"/>
      <c r="P12" s="32"/>
      <c r="Q12" s="42"/>
      <c r="R12" s="32"/>
      <c r="S12" s="32"/>
      <c r="T12" s="42"/>
      <c r="U12" s="32"/>
      <c r="V12" s="32"/>
    </row>
    <row r="13" spans="1:22" s="7" customFormat="1" x14ac:dyDescent="0.25">
      <c r="A13" s="29"/>
      <c r="B13" s="32"/>
      <c r="C13" s="34" t="s">
        <v>9</v>
      </c>
      <c r="D13" s="35"/>
      <c r="E13" s="36"/>
      <c r="F13" s="34" t="s">
        <v>10</v>
      </c>
      <c r="G13" s="35"/>
      <c r="H13" s="36"/>
      <c r="I13" s="34" t="s">
        <v>11</v>
      </c>
      <c r="J13" s="36"/>
      <c r="K13" s="34" t="s">
        <v>12</v>
      </c>
      <c r="L13" s="36"/>
      <c r="M13" s="29"/>
      <c r="N13" s="28" t="s">
        <v>7</v>
      </c>
      <c r="O13" s="28" t="s">
        <v>8</v>
      </c>
      <c r="P13" s="32"/>
      <c r="Q13" s="42"/>
      <c r="R13" s="32"/>
      <c r="S13" s="32"/>
      <c r="T13" s="42"/>
      <c r="U13" s="32"/>
      <c r="V13" s="32"/>
    </row>
    <row r="14" spans="1:22" s="7" customFormat="1" ht="60" x14ac:dyDescent="0.25">
      <c r="A14" s="30"/>
      <c r="B14" s="33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30"/>
      <c r="N14" s="30"/>
      <c r="O14" s="30"/>
      <c r="P14" s="33"/>
      <c r="Q14" s="43"/>
      <c r="R14" s="33"/>
      <c r="S14" s="33"/>
      <c r="T14" s="43"/>
      <c r="U14" s="33"/>
      <c r="V14" s="33"/>
    </row>
    <row r="15" spans="1:22" s="7" customFormat="1" x14ac:dyDescent="0.25">
      <c r="A15" s="10">
        <v>1</v>
      </c>
      <c r="B15" s="9">
        <v>2</v>
      </c>
      <c r="C15" s="10">
        <v>3</v>
      </c>
      <c r="D15" s="10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9">
        <v>16</v>
      </c>
      <c r="Q15" s="11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</row>
    <row r="16" spans="1:22" ht="53.25" customHeight="1" x14ac:dyDescent="0.25">
      <c r="A16" s="17">
        <v>1</v>
      </c>
      <c r="B16" s="25">
        <v>43774</v>
      </c>
      <c r="C16" s="19"/>
      <c r="D16" s="19"/>
      <c r="E16" s="19"/>
      <c r="F16" s="19"/>
      <c r="G16" s="19"/>
      <c r="H16" s="19"/>
      <c r="I16" s="19">
        <f ca="1">HYPERLINK(Лист1!$E$2&amp;Лист1!I16,Лист1!I16)</f>
        <v>31908382154</v>
      </c>
      <c r="J16" s="19"/>
      <c r="K16" s="19"/>
      <c r="L16" s="19"/>
      <c r="M16" s="19"/>
      <c r="N16" s="19"/>
      <c r="O16" s="19"/>
      <c r="P16" s="26" t="s">
        <v>44</v>
      </c>
      <c r="Q16" s="23">
        <v>54.67</v>
      </c>
      <c r="R16" s="20" t="s">
        <v>42</v>
      </c>
      <c r="S16" s="23">
        <v>1</v>
      </c>
      <c r="T16" s="20">
        <f>S16*Q16</f>
        <v>54.67</v>
      </c>
      <c r="U16" s="22" t="s">
        <v>64</v>
      </c>
      <c r="V16" s="22" t="s">
        <v>82</v>
      </c>
    </row>
    <row r="17" spans="1:22" ht="53.25" customHeight="1" x14ac:dyDescent="0.25">
      <c r="A17" s="17">
        <v>2</v>
      </c>
      <c r="B17" s="25">
        <v>43774</v>
      </c>
      <c r="C17" s="19"/>
      <c r="D17" s="19"/>
      <c r="E17" s="19"/>
      <c r="F17" s="19"/>
      <c r="G17" s="19"/>
      <c r="H17" s="19"/>
      <c r="I17" s="19">
        <f ca="1">HYPERLINK(Лист1!$E$2&amp;Лист1!I17,Лист1!I17)</f>
        <v>31908382078</v>
      </c>
      <c r="J17" s="19"/>
      <c r="K17" s="19"/>
      <c r="L17" s="19"/>
      <c r="M17" s="19"/>
      <c r="N17" s="19"/>
      <c r="O17" s="19"/>
      <c r="P17" s="26" t="s">
        <v>45</v>
      </c>
      <c r="Q17" s="23">
        <v>180.9</v>
      </c>
      <c r="R17" s="20" t="s">
        <v>42</v>
      </c>
      <c r="S17" s="23">
        <v>1</v>
      </c>
      <c r="T17" s="20">
        <f t="shared" ref="T17:T35" si="0">S17*Q17</f>
        <v>180.9</v>
      </c>
      <c r="U17" s="22" t="s">
        <v>65</v>
      </c>
      <c r="V17" s="22" t="s">
        <v>83</v>
      </c>
    </row>
    <row r="18" spans="1:22" ht="53.25" customHeight="1" x14ac:dyDescent="0.25">
      <c r="A18" s="17">
        <v>3</v>
      </c>
      <c r="B18" s="25">
        <v>43774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>
        <f ca="1">HYPERLINK(Лист1!$E$2&amp;Лист1!N18,Лист1!N18)</f>
        <v>31908488343</v>
      </c>
      <c r="O18" s="19"/>
      <c r="P18" s="26" t="s">
        <v>46</v>
      </c>
      <c r="Q18" s="23">
        <v>124.42</v>
      </c>
      <c r="R18" s="20" t="s">
        <v>42</v>
      </c>
      <c r="S18" s="23">
        <v>1</v>
      </c>
      <c r="T18" s="20">
        <f t="shared" si="0"/>
        <v>124.42</v>
      </c>
      <c r="U18" s="22" t="s">
        <v>66</v>
      </c>
      <c r="V18" s="22" t="s">
        <v>84</v>
      </c>
    </row>
    <row r="19" spans="1:22" ht="75" x14ac:dyDescent="0.25">
      <c r="A19" s="17">
        <v>4</v>
      </c>
      <c r="B19" s="25">
        <v>43770</v>
      </c>
      <c r="C19" s="19"/>
      <c r="D19" s="19"/>
      <c r="E19" s="19"/>
      <c r="F19" s="19"/>
      <c r="G19" s="19"/>
      <c r="H19" s="19"/>
      <c r="I19" s="19">
        <f ca="1">HYPERLINK(Лист1!$E$2&amp;Лист1!I19,Лист1!I19)</f>
        <v>31908360870</v>
      </c>
      <c r="J19" s="19"/>
      <c r="K19" s="19"/>
      <c r="L19" s="19"/>
      <c r="M19" s="19"/>
      <c r="N19" s="19"/>
      <c r="O19" s="19"/>
      <c r="P19" s="26" t="s">
        <v>47</v>
      </c>
      <c r="Q19" s="23">
        <v>65</v>
      </c>
      <c r="R19" s="20" t="s">
        <v>42</v>
      </c>
      <c r="S19" s="23">
        <v>1</v>
      </c>
      <c r="T19" s="20">
        <f t="shared" si="0"/>
        <v>65</v>
      </c>
      <c r="U19" s="22" t="s">
        <v>67</v>
      </c>
      <c r="V19" s="22" t="s">
        <v>85</v>
      </c>
    </row>
    <row r="20" spans="1:22" ht="53.25" customHeight="1" x14ac:dyDescent="0.25">
      <c r="A20" s="17">
        <v>5</v>
      </c>
      <c r="B20" s="25">
        <v>43775</v>
      </c>
      <c r="C20" s="19"/>
      <c r="D20" s="19"/>
      <c r="E20" s="19"/>
      <c r="F20" s="19"/>
      <c r="G20" s="19"/>
      <c r="H20" s="19"/>
      <c r="I20" s="19">
        <f ca="1">HYPERLINK(Лист1!$E$2&amp;Лист1!I20,Лист1!I20)</f>
        <v>31908389608</v>
      </c>
      <c r="J20" s="19"/>
      <c r="K20" s="19"/>
      <c r="L20" s="19"/>
      <c r="M20" s="19"/>
      <c r="N20" s="19"/>
      <c r="O20" s="19"/>
      <c r="P20" s="26" t="s">
        <v>48</v>
      </c>
      <c r="Q20" s="23">
        <v>276.74</v>
      </c>
      <c r="R20" s="20" t="s">
        <v>42</v>
      </c>
      <c r="S20" s="23">
        <v>1</v>
      </c>
      <c r="T20" s="20">
        <f t="shared" si="0"/>
        <v>276.74</v>
      </c>
      <c r="U20" s="22" t="s">
        <v>68</v>
      </c>
      <c r="V20" s="22" t="s">
        <v>86</v>
      </c>
    </row>
    <row r="21" spans="1:22" ht="53.25" customHeight="1" x14ac:dyDescent="0.25">
      <c r="A21" s="17">
        <v>6</v>
      </c>
      <c r="B21" s="25">
        <v>43777</v>
      </c>
      <c r="C21" s="19"/>
      <c r="D21" s="19"/>
      <c r="E21" s="19"/>
      <c r="F21" s="19"/>
      <c r="G21" s="19"/>
      <c r="H21" s="19"/>
      <c r="I21" s="19">
        <f ca="1">HYPERLINK(Лист1!$E$2&amp;Лист1!I21,Лист1!I21)</f>
        <v>31908398537</v>
      </c>
      <c r="J21" s="19"/>
      <c r="K21" s="19"/>
      <c r="L21" s="19"/>
      <c r="M21" s="19"/>
      <c r="N21" s="19"/>
      <c r="O21" s="19"/>
      <c r="P21" s="26" t="s">
        <v>49</v>
      </c>
      <c r="Q21" s="23">
        <v>111.6</v>
      </c>
      <c r="R21" s="20" t="s">
        <v>42</v>
      </c>
      <c r="S21" s="23">
        <v>1</v>
      </c>
      <c r="T21" s="20">
        <f t="shared" si="0"/>
        <v>111.6</v>
      </c>
      <c r="U21" s="22" t="s">
        <v>43</v>
      </c>
      <c r="V21" s="22" t="s">
        <v>87</v>
      </c>
    </row>
    <row r="22" spans="1:22" ht="45" x14ac:dyDescent="0.25">
      <c r="A22" s="17">
        <v>7</v>
      </c>
      <c r="B22" s="25">
        <v>43787</v>
      </c>
      <c r="C22" s="19"/>
      <c r="D22" s="19"/>
      <c r="E22" s="19"/>
      <c r="F22" s="19"/>
      <c r="G22" s="19"/>
      <c r="H22" s="19"/>
      <c r="I22" s="19">
        <f ca="1">HYPERLINK(Лист1!$E$2&amp;Лист1!I22,Лист1!I22)</f>
        <v>31908397896</v>
      </c>
      <c r="J22" s="19"/>
      <c r="K22" s="19"/>
      <c r="L22" s="19"/>
      <c r="M22" s="19"/>
      <c r="N22" s="19"/>
      <c r="O22" s="19"/>
      <c r="P22" s="26" t="s">
        <v>50</v>
      </c>
      <c r="Q22" s="23">
        <v>156.32</v>
      </c>
      <c r="R22" s="20" t="s">
        <v>42</v>
      </c>
      <c r="S22" s="23">
        <v>1</v>
      </c>
      <c r="T22" s="20">
        <f t="shared" si="0"/>
        <v>156.32</v>
      </c>
      <c r="U22" s="22" t="s">
        <v>69</v>
      </c>
      <c r="V22" s="22" t="s">
        <v>88</v>
      </c>
    </row>
    <row r="23" spans="1:22" ht="53.25" customHeight="1" x14ac:dyDescent="0.25">
      <c r="A23" s="17">
        <v>8</v>
      </c>
      <c r="B23" s="25">
        <v>43788</v>
      </c>
      <c r="C23" s="19"/>
      <c r="D23" s="19"/>
      <c r="E23" s="19"/>
      <c r="F23" s="19"/>
      <c r="G23" s="19"/>
      <c r="H23" s="19"/>
      <c r="I23" s="19">
        <f ca="1">HYPERLINK(Лист1!$E$2&amp;Лист1!I23,Лист1!I23)</f>
        <v>31908419930</v>
      </c>
      <c r="J23" s="19"/>
      <c r="K23" s="19"/>
      <c r="L23" s="19"/>
      <c r="M23" s="19"/>
      <c r="N23" s="19"/>
      <c r="O23" s="19"/>
      <c r="P23" s="26" t="s">
        <v>51</v>
      </c>
      <c r="Q23" s="23">
        <v>736.06</v>
      </c>
      <c r="R23" s="20" t="s">
        <v>42</v>
      </c>
      <c r="S23" s="23">
        <v>1</v>
      </c>
      <c r="T23" s="20">
        <f t="shared" si="0"/>
        <v>736.06</v>
      </c>
      <c r="U23" s="22" t="s">
        <v>70</v>
      </c>
      <c r="V23" s="22" t="s">
        <v>89</v>
      </c>
    </row>
    <row r="24" spans="1:22" ht="45" x14ac:dyDescent="0.25">
      <c r="A24" s="17">
        <v>9</v>
      </c>
      <c r="B24" s="25">
        <v>43791</v>
      </c>
      <c r="C24" s="19"/>
      <c r="D24" s="19"/>
      <c r="E24" s="19"/>
      <c r="F24" s="19"/>
      <c r="G24" s="19"/>
      <c r="H24" s="19"/>
      <c r="I24" s="19">
        <f ca="1">HYPERLINK(Лист1!$E$2&amp;Лист1!I24,Лист1!I24)</f>
        <v>31908424907</v>
      </c>
      <c r="J24" s="19"/>
      <c r="K24" s="19"/>
      <c r="L24" s="19"/>
      <c r="M24" s="19"/>
      <c r="N24" s="19"/>
      <c r="O24" s="19"/>
      <c r="P24" s="26" t="s">
        <v>52</v>
      </c>
      <c r="Q24" s="23">
        <v>1700</v>
      </c>
      <c r="R24" s="20" t="s">
        <v>42</v>
      </c>
      <c r="S24" s="23">
        <v>1</v>
      </c>
      <c r="T24" s="20">
        <f t="shared" si="0"/>
        <v>1700</v>
      </c>
      <c r="U24" s="22" t="s">
        <v>71</v>
      </c>
      <c r="V24" s="22" t="s">
        <v>90</v>
      </c>
    </row>
    <row r="25" spans="1:22" ht="53.25" customHeight="1" x14ac:dyDescent="0.25">
      <c r="A25" s="17">
        <v>10</v>
      </c>
      <c r="B25" s="25">
        <v>43796</v>
      </c>
      <c r="C25" s="19"/>
      <c r="D25" s="19"/>
      <c r="E25" s="19"/>
      <c r="F25" s="19"/>
      <c r="G25" s="19"/>
      <c r="H25" s="19"/>
      <c r="I25" s="19">
        <f ca="1">HYPERLINK(Лист1!$E$2&amp;Лист1!I25,Лист1!I25)</f>
        <v>31908430049</v>
      </c>
      <c r="J25" s="19"/>
      <c r="K25" s="19"/>
      <c r="L25" s="19"/>
      <c r="M25" s="19"/>
      <c r="N25" s="19"/>
      <c r="O25" s="19"/>
      <c r="P25" s="26" t="s">
        <v>53</v>
      </c>
      <c r="Q25" s="23">
        <v>667.93</v>
      </c>
      <c r="R25" s="20" t="s">
        <v>42</v>
      </c>
      <c r="S25" s="23">
        <v>1</v>
      </c>
      <c r="T25" s="20">
        <f t="shared" si="0"/>
        <v>667.93</v>
      </c>
      <c r="U25" s="22" t="s">
        <v>72</v>
      </c>
      <c r="V25" s="22" t="s">
        <v>91</v>
      </c>
    </row>
    <row r="26" spans="1:22" ht="53.25" customHeight="1" x14ac:dyDescent="0.25">
      <c r="A26" s="17">
        <v>11</v>
      </c>
      <c r="B26" s="25">
        <v>43795</v>
      </c>
      <c r="C26" s="19"/>
      <c r="D26" s="19"/>
      <c r="E26" s="19"/>
      <c r="F26" s="19"/>
      <c r="G26" s="19"/>
      <c r="H26" s="19"/>
      <c r="I26" s="19">
        <f ca="1">HYPERLINK(Лист1!$E$2&amp;Лист1!I26,Лист1!I26)</f>
        <v>31908429331</v>
      </c>
      <c r="J26" s="19"/>
      <c r="K26" s="19"/>
      <c r="L26" s="19"/>
      <c r="M26" s="19"/>
      <c r="N26" s="19"/>
      <c r="O26" s="19"/>
      <c r="P26" s="26" t="s">
        <v>54</v>
      </c>
      <c r="Q26" s="23">
        <v>185.54</v>
      </c>
      <c r="R26" s="20" t="s">
        <v>42</v>
      </c>
      <c r="S26" s="23">
        <v>1</v>
      </c>
      <c r="T26" s="20">
        <f t="shared" si="0"/>
        <v>185.54</v>
      </c>
      <c r="U26" s="22" t="s">
        <v>73</v>
      </c>
      <c r="V26" s="22" t="s">
        <v>92</v>
      </c>
    </row>
    <row r="27" spans="1:22" ht="45" x14ac:dyDescent="0.25">
      <c r="A27" s="17">
        <v>12</v>
      </c>
      <c r="B27" s="25">
        <v>43797</v>
      </c>
      <c r="C27" s="19"/>
      <c r="D27" s="19"/>
      <c r="E27" s="19"/>
      <c r="F27" s="19"/>
      <c r="G27" s="19"/>
      <c r="H27" s="19"/>
      <c r="I27" s="19">
        <f ca="1">HYPERLINK(Лист1!$E$2&amp;Лист1!I27,Лист1!I27)</f>
        <v>31908423936</v>
      </c>
      <c r="J27" s="19"/>
      <c r="K27" s="19"/>
      <c r="L27" s="19"/>
      <c r="M27" s="19"/>
      <c r="N27" s="19"/>
      <c r="O27" s="19"/>
      <c r="P27" s="26" t="s">
        <v>55</v>
      </c>
      <c r="Q27" s="23">
        <v>286.32</v>
      </c>
      <c r="R27" s="20" t="s">
        <v>42</v>
      </c>
      <c r="S27" s="23">
        <v>1</v>
      </c>
      <c r="T27" s="20">
        <f t="shared" si="0"/>
        <v>286.32</v>
      </c>
      <c r="U27" s="22" t="s">
        <v>74</v>
      </c>
      <c r="V27" s="22" t="s">
        <v>93</v>
      </c>
    </row>
    <row r="28" spans="1:22" ht="53.25" customHeight="1" x14ac:dyDescent="0.25">
      <c r="A28" s="17">
        <v>13</v>
      </c>
      <c r="B28" s="25">
        <v>43783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>
        <f ca="1">HYPERLINK(Лист1!$E$2&amp;Лист1!N28,Лист1!N28)</f>
        <v>31908512405</v>
      </c>
      <c r="O28" s="19"/>
      <c r="P28" s="26" t="s">
        <v>56</v>
      </c>
      <c r="Q28" s="23">
        <v>467.93</v>
      </c>
      <c r="R28" s="20" t="s">
        <v>42</v>
      </c>
      <c r="S28" s="23">
        <v>1</v>
      </c>
      <c r="T28" s="20">
        <f t="shared" si="0"/>
        <v>467.93</v>
      </c>
      <c r="U28" s="22" t="s">
        <v>75</v>
      </c>
      <c r="V28" s="22" t="s">
        <v>94</v>
      </c>
    </row>
    <row r="29" spans="1:22" ht="53.25" customHeight="1" x14ac:dyDescent="0.25">
      <c r="A29" s="17">
        <v>14</v>
      </c>
      <c r="B29" s="25">
        <v>43794</v>
      </c>
      <c r="C29" s="19"/>
      <c r="D29" s="19"/>
      <c r="E29" s="19"/>
      <c r="F29" s="19"/>
      <c r="G29" s="19"/>
      <c r="H29" s="19"/>
      <c r="I29" s="19">
        <f ca="1">HYPERLINK(Лист1!$E$2&amp;Лист1!I29,Лист1!I29)</f>
        <v>31908440284</v>
      </c>
      <c r="J29" s="19"/>
      <c r="K29" s="19"/>
      <c r="L29" s="19"/>
      <c r="M29" s="19"/>
      <c r="N29" s="19"/>
      <c r="O29" s="19"/>
      <c r="P29" s="26" t="s">
        <v>57</v>
      </c>
      <c r="Q29" s="23">
        <v>38.1</v>
      </c>
      <c r="R29" s="20" t="s">
        <v>42</v>
      </c>
      <c r="S29" s="23">
        <v>1</v>
      </c>
      <c r="T29" s="20">
        <f t="shared" si="0"/>
        <v>38.1</v>
      </c>
      <c r="U29" s="22" t="s">
        <v>76</v>
      </c>
      <c r="V29" s="22" t="s">
        <v>95</v>
      </c>
    </row>
    <row r="30" spans="1:22" ht="53.25" customHeight="1" x14ac:dyDescent="0.25">
      <c r="A30" s="17">
        <v>15</v>
      </c>
      <c r="B30" s="25">
        <v>43774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>
        <f ca="1">HYPERLINK(Лист1!$E$2&amp;Лист1!N30,Лист1!N30)</f>
        <v>31908465076</v>
      </c>
      <c r="O30" s="19"/>
      <c r="P30" s="26" t="s">
        <v>58</v>
      </c>
      <c r="Q30" s="23">
        <v>194.66</v>
      </c>
      <c r="R30" s="20" t="s">
        <v>42</v>
      </c>
      <c r="S30" s="23">
        <v>1</v>
      </c>
      <c r="T30" s="20">
        <f t="shared" si="0"/>
        <v>194.66</v>
      </c>
      <c r="U30" s="22" t="s">
        <v>77</v>
      </c>
      <c r="V30" s="22" t="s">
        <v>96</v>
      </c>
    </row>
    <row r="31" spans="1:22" ht="53.25" customHeight="1" x14ac:dyDescent="0.25">
      <c r="A31" s="17">
        <v>16</v>
      </c>
      <c r="B31" s="25">
        <v>43777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>
        <f ca="1">HYPERLINK(Лист1!$E$2&amp;Лист1!N31,Лист1!N31)</f>
        <v>31908488422</v>
      </c>
      <c r="O31" s="19"/>
      <c r="P31" s="26" t="s">
        <v>59</v>
      </c>
      <c r="Q31" s="23">
        <v>568.20000000000005</v>
      </c>
      <c r="R31" s="20" t="s">
        <v>42</v>
      </c>
      <c r="S31" s="23">
        <v>1</v>
      </c>
      <c r="T31" s="20">
        <f t="shared" si="0"/>
        <v>568.20000000000005</v>
      </c>
      <c r="U31" s="22" t="s">
        <v>78</v>
      </c>
      <c r="V31" s="22" t="s">
        <v>97</v>
      </c>
    </row>
    <row r="32" spans="1:22" ht="53.25" customHeight="1" x14ac:dyDescent="0.25">
      <c r="A32" s="17">
        <v>17</v>
      </c>
      <c r="B32" s="25">
        <v>43777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>
        <f ca="1">HYPERLINK(Лист1!$E$2&amp;Лист1!N32,Лист1!N32)</f>
        <v>31908488443</v>
      </c>
      <c r="O32" s="19"/>
      <c r="P32" s="26" t="s">
        <v>60</v>
      </c>
      <c r="Q32" s="23">
        <v>91.76</v>
      </c>
      <c r="R32" s="20" t="s">
        <v>42</v>
      </c>
      <c r="S32" s="23">
        <v>1</v>
      </c>
      <c r="T32" s="20">
        <f t="shared" si="0"/>
        <v>91.76</v>
      </c>
      <c r="U32" s="22" t="s">
        <v>78</v>
      </c>
      <c r="V32" s="22" t="s">
        <v>98</v>
      </c>
    </row>
    <row r="33" spans="1:25" ht="45" x14ac:dyDescent="0.25">
      <c r="A33" s="17">
        <v>18</v>
      </c>
      <c r="B33" s="25">
        <v>43781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>
        <f ca="1">HYPERLINK(Лист1!$E$2&amp;Лист1!N33,Лист1!N33)</f>
        <v>31908501100</v>
      </c>
      <c r="O33" s="19"/>
      <c r="P33" s="26" t="s">
        <v>61</v>
      </c>
      <c r="Q33" s="23">
        <v>144.06</v>
      </c>
      <c r="R33" s="20" t="s">
        <v>42</v>
      </c>
      <c r="S33" s="23">
        <v>1</v>
      </c>
      <c r="T33" s="20">
        <f t="shared" si="0"/>
        <v>144.06</v>
      </c>
      <c r="U33" s="22" t="s">
        <v>79</v>
      </c>
      <c r="V33" s="22" t="s">
        <v>99</v>
      </c>
    </row>
    <row r="34" spans="1:25" ht="53.25" customHeight="1" x14ac:dyDescent="0.25">
      <c r="A34" s="17">
        <v>19</v>
      </c>
      <c r="B34" s="25">
        <v>43794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>
        <f ca="1">HYPERLINK(Лист1!$E$2&amp;Лист1!N34,Лист1!N34)</f>
        <v>31908548600</v>
      </c>
      <c r="O34" s="19"/>
      <c r="P34" s="26" t="s">
        <v>62</v>
      </c>
      <c r="Q34" s="23">
        <v>4095.29</v>
      </c>
      <c r="R34" s="20" t="s">
        <v>42</v>
      </c>
      <c r="S34" s="23">
        <v>1</v>
      </c>
      <c r="T34" s="20">
        <f t="shared" si="0"/>
        <v>4095.29</v>
      </c>
      <c r="U34" s="22" t="s">
        <v>80</v>
      </c>
      <c r="V34" s="22" t="s">
        <v>100</v>
      </c>
    </row>
    <row r="35" spans="1:25" ht="53.25" customHeight="1" x14ac:dyDescent="0.25">
      <c r="A35" s="17">
        <v>20</v>
      </c>
      <c r="B35" s="25">
        <v>43795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f ca="1">HYPERLINK(Лист1!$E$2&amp;Лист1!N35,Лист1!N35)</f>
        <v>31908574886</v>
      </c>
      <c r="O35" s="19"/>
      <c r="P35" s="26" t="s">
        <v>63</v>
      </c>
      <c r="Q35" s="23">
        <v>287.5</v>
      </c>
      <c r="R35" s="20" t="s">
        <v>42</v>
      </c>
      <c r="S35" s="23">
        <v>1</v>
      </c>
      <c r="T35" s="20">
        <f t="shared" si="0"/>
        <v>287.5</v>
      </c>
      <c r="U35" s="22" t="s">
        <v>81</v>
      </c>
      <c r="V35" s="22" t="s">
        <v>101</v>
      </c>
    </row>
    <row r="36" spans="1:25" ht="53.25" customHeight="1" x14ac:dyDescent="0.25">
      <c r="A36" s="17">
        <v>21</v>
      </c>
      <c r="B36" s="18">
        <v>43777</v>
      </c>
      <c r="C36" s="19"/>
      <c r="D36" s="19"/>
      <c r="E36" s="19"/>
      <c r="F36" s="19"/>
      <c r="G36" s="19"/>
      <c r="H36" s="19"/>
      <c r="I36" s="19">
        <f ca="1">HYPERLINK(Лист1!$E$2&amp;Лист1!I36,Лист1!I36)</f>
        <v>31908381650</v>
      </c>
      <c r="J36" s="19"/>
      <c r="K36" s="19"/>
      <c r="L36" s="19"/>
      <c r="M36" s="19"/>
      <c r="N36" s="19"/>
      <c r="O36" s="19"/>
      <c r="P36" s="27" t="s">
        <v>102</v>
      </c>
      <c r="Q36" s="20">
        <v>307.52999999999997</v>
      </c>
      <c r="R36" s="20" t="s">
        <v>42</v>
      </c>
      <c r="S36" s="23">
        <v>1</v>
      </c>
      <c r="T36" s="20">
        <f t="shared" ref="T36:T43" si="1">S36*Q36</f>
        <v>307.52999999999997</v>
      </c>
      <c r="U36" s="22" t="s">
        <v>110</v>
      </c>
      <c r="V36" s="22" t="s">
        <v>118</v>
      </c>
      <c r="Y36" s="24"/>
    </row>
    <row r="37" spans="1:25" ht="53.25" customHeight="1" x14ac:dyDescent="0.25">
      <c r="A37" s="17">
        <v>22</v>
      </c>
      <c r="B37" s="18">
        <v>43781</v>
      </c>
      <c r="C37" s="19"/>
      <c r="D37" s="19"/>
      <c r="E37" s="19"/>
      <c r="F37" s="19"/>
      <c r="G37" s="19"/>
      <c r="H37" s="19"/>
      <c r="I37" s="19">
        <f ca="1">HYPERLINK(Лист1!$E$2&amp;Лист1!I37,Лист1!I37)</f>
        <v>31908409416</v>
      </c>
      <c r="J37" s="19"/>
      <c r="K37" s="19"/>
      <c r="L37" s="19"/>
      <c r="M37" s="19"/>
      <c r="N37" s="19"/>
      <c r="O37" s="19"/>
      <c r="P37" s="26" t="s">
        <v>103</v>
      </c>
      <c r="Q37" s="20">
        <v>431.15</v>
      </c>
      <c r="R37" s="20" t="s">
        <v>42</v>
      </c>
      <c r="S37" s="23">
        <v>1</v>
      </c>
      <c r="T37" s="20">
        <f t="shared" si="1"/>
        <v>431.15</v>
      </c>
      <c r="U37" s="22" t="s">
        <v>111</v>
      </c>
      <c r="V37" s="22" t="s">
        <v>119</v>
      </c>
      <c r="Y37" s="24"/>
    </row>
    <row r="38" spans="1:25" ht="45" x14ac:dyDescent="0.25">
      <c r="A38" s="17">
        <v>23</v>
      </c>
      <c r="B38" s="18">
        <v>43794</v>
      </c>
      <c r="C38" s="19"/>
      <c r="D38" s="19"/>
      <c r="E38" s="19"/>
      <c r="F38" s="19"/>
      <c r="G38" s="19"/>
      <c r="H38" s="19"/>
      <c r="I38" s="19">
        <f ca="1">HYPERLINK(Лист1!$E$2&amp;Лист1!I38,Лист1!I38)</f>
        <v>31908424602</v>
      </c>
      <c r="J38" s="19"/>
      <c r="K38" s="19"/>
      <c r="L38" s="19"/>
      <c r="M38" s="19"/>
      <c r="N38" s="19"/>
      <c r="O38" s="19"/>
      <c r="P38" s="26" t="s">
        <v>104</v>
      </c>
      <c r="Q38" s="20">
        <v>857.94</v>
      </c>
      <c r="R38" s="20" t="s">
        <v>42</v>
      </c>
      <c r="S38" s="23">
        <v>1</v>
      </c>
      <c r="T38" s="20">
        <f t="shared" si="1"/>
        <v>857.94</v>
      </c>
      <c r="U38" s="22" t="s">
        <v>112</v>
      </c>
      <c r="V38" s="22" t="s">
        <v>120</v>
      </c>
      <c r="Y38" s="24"/>
    </row>
    <row r="39" spans="1:25" ht="53.25" customHeight="1" x14ac:dyDescent="0.25">
      <c r="A39" s="17">
        <v>24</v>
      </c>
      <c r="B39" s="18">
        <v>43780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>
        <f ca="1">HYPERLINK(Лист1!$E$2&amp;Лист1!N39,Лист1!N39)</f>
        <v>31908500638</v>
      </c>
      <c r="O39" s="19"/>
      <c r="P39" s="26" t="s">
        <v>105</v>
      </c>
      <c r="Q39" s="20">
        <v>57.62</v>
      </c>
      <c r="R39" s="20" t="s">
        <v>42</v>
      </c>
      <c r="S39" s="23">
        <v>1</v>
      </c>
      <c r="T39" s="20">
        <f t="shared" si="1"/>
        <v>57.62</v>
      </c>
      <c r="U39" s="22" t="s">
        <v>113</v>
      </c>
      <c r="V39" s="22" t="s">
        <v>121</v>
      </c>
      <c r="Y39" s="24"/>
    </row>
    <row r="40" spans="1:25" ht="60" x14ac:dyDescent="0.25">
      <c r="A40" s="17">
        <v>25</v>
      </c>
      <c r="B40" s="18">
        <v>43788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>
        <f ca="1">HYPERLINK(Лист1!$E$2&amp;Лист1!N40,Лист1!N40)</f>
        <v>31908522290</v>
      </c>
      <c r="O40" s="19"/>
      <c r="P40" s="26" t="s">
        <v>106</v>
      </c>
      <c r="Q40" s="20">
        <v>421.4</v>
      </c>
      <c r="R40" s="20" t="s">
        <v>42</v>
      </c>
      <c r="S40" s="23">
        <v>1</v>
      </c>
      <c r="T40" s="20">
        <f t="shared" si="1"/>
        <v>421.4</v>
      </c>
      <c r="U40" s="22" t="s">
        <v>114</v>
      </c>
      <c r="V40" s="22" t="s">
        <v>122</v>
      </c>
      <c r="Y40" s="24"/>
    </row>
    <row r="41" spans="1:25" ht="53.25" customHeight="1" x14ac:dyDescent="0.25">
      <c r="A41" s="17">
        <v>26</v>
      </c>
      <c r="B41" s="18">
        <v>43784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>
        <f ca="1">HYPERLINK(Лист1!$E$2&amp;Лист1!N41,Лист1!N41)</f>
        <v>31908512213</v>
      </c>
      <c r="O41" s="19"/>
      <c r="P41" s="26" t="s">
        <v>107</v>
      </c>
      <c r="Q41" s="20">
        <v>32.68</v>
      </c>
      <c r="R41" s="20" t="s">
        <v>42</v>
      </c>
      <c r="S41" s="23">
        <v>1</v>
      </c>
      <c r="T41" s="20">
        <f t="shared" si="1"/>
        <v>32.68</v>
      </c>
      <c r="U41" s="22" t="s">
        <v>115</v>
      </c>
      <c r="V41" s="22" t="s">
        <v>123</v>
      </c>
      <c r="Y41" s="24"/>
    </row>
    <row r="42" spans="1:25" ht="53.25" customHeight="1" x14ac:dyDescent="0.25">
      <c r="A42" s="17">
        <v>27</v>
      </c>
      <c r="B42" s="21">
        <v>43787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>
        <f ca="1">HYPERLINK(Лист1!$E$2&amp;Лист1!N42,Лист1!N42)</f>
        <v>31908528783</v>
      </c>
      <c r="O42" s="19"/>
      <c r="P42" s="26" t="s">
        <v>108</v>
      </c>
      <c r="Q42" s="20">
        <v>85.14</v>
      </c>
      <c r="R42" s="20" t="s">
        <v>42</v>
      </c>
      <c r="S42" s="23">
        <v>1</v>
      </c>
      <c r="T42" s="20">
        <f t="shared" si="1"/>
        <v>85.14</v>
      </c>
      <c r="U42" s="22" t="s">
        <v>116</v>
      </c>
      <c r="V42" s="22" t="s">
        <v>124</v>
      </c>
      <c r="Y42" s="24"/>
    </row>
    <row r="43" spans="1:25" ht="53.25" customHeight="1" x14ac:dyDescent="0.25">
      <c r="A43" s="17">
        <v>28</v>
      </c>
      <c r="B43" s="21">
        <v>43795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>
        <f ca="1">HYPERLINK(Лист1!$E$2&amp;Лист1!N43,Лист1!N43)</f>
        <v>31908568053</v>
      </c>
      <c r="O43" s="19"/>
      <c r="P43" s="26" t="s">
        <v>109</v>
      </c>
      <c r="Q43" s="20">
        <v>335.18</v>
      </c>
      <c r="R43" s="20" t="s">
        <v>42</v>
      </c>
      <c r="S43" s="23">
        <v>1</v>
      </c>
      <c r="T43" s="20">
        <f t="shared" si="1"/>
        <v>335.18</v>
      </c>
      <c r="U43" s="22" t="s">
        <v>117</v>
      </c>
      <c r="V43" s="22" t="s">
        <v>125</v>
      </c>
      <c r="Y43" s="24"/>
    </row>
    <row r="46" spans="1:25" ht="33" x14ac:dyDescent="0.25">
      <c r="C46" s="14" t="s">
        <v>37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6"/>
    </row>
    <row r="47" spans="1:25" ht="33" x14ac:dyDescent="0.25">
      <c r="C47" s="14" t="s">
        <v>41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P47" s="14" t="s">
        <v>38</v>
      </c>
    </row>
    <row r="48" spans="1:25" ht="33" x14ac:dyDescent="0.25"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P48" s="15"/>
    </row>
    <row r="49" spans="3:16" ht="33" x14ac:dyDescent="0.25">
      <c r="C49" s="14" t="s">
        <v>37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P49" s="15"/>
    </row>
    <row r="50" spans="3:16" ht="33" x14ac:dyDescent="0.25">
      <c r="C50" s="14" t="s">
        <v>40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P50" s="14" t="s">
        <v>39</v>
      </c>
    </row>
  </sheetData>
  <autoFilter ref="A15:V15"/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43">
    <cfRule type="expression" dxfId="22" priority="51">
      <formula>OR(REGEXMATCH(#REF!,"Отменена")=TRUE,REGEXMATCH(#REF!,"Не состоялась")=TRUE)</formula>
    </cfRule>
  </conditionalFormatting>
  <conditionalFormatting sqref="Q36:Q43">
    <cfRule type="expression" dxfId="21" priority="50">
      <formula>OR(REGEXMATCH(#REF!,"Отменена")=TRUE,REGEXMATCH(#REF!,"Не состоялась")=TRUE)</formula>
    </cfRule>
  </conditionalFormatting>
  <conditionalFormatting sqref="B42:B43">
    <cfRule type="expression" dxfId="20" priority="26">
      <formula>OR(REGEXMATCH(#REF!,"Отменена")=TRUE,REGEXMATCH(#REF!,"Не состоялась")=TRUE)</formula>
    </cfRule>
  </conditionalFormatting>
  <conditionalFormatting sqref="P16:P35">
    <cfRule type="expression" dxfId="19" priority="24">
      <formula>$E16&lt;&gt;" "</formula>
    </cfRule>
  </conditionalFormatting>
  <conditionalFormatting sqref="P16:P35">
    <cfRule type="expression" dxfId="18" priority="25">
      <formula>$E16=" "</formula>
    </cfRule>
  </conditionalFormatting>
  <conditionalFormatting sqref="U16:U35">
    <cfRule type="expression" dxfId="17" priority="21">
      <formula>$E16&lt;&gt;" "</formula>
    </cfRule>
  </conditionalFormatting>
  <conditionalFormatting sqref="U16:U35">
    <cfRule type="expression" dxfId="16" priority="22">
      <formula>$E16=" "</formula>
    </cfRule>
  </conditionalFormatting>
  <conditionalFormatting sqref="U16:U35">
    <cfRule type="expression" dxfId="15" priority="23">
      <formula>OR($D16="Не состоялась", $D16="Отменена")</formula>
    </cfRule>
  </conditionalFormatting>
  <conditionalFormatting sqref="V16:V35">
    <cfRule type="expression" dxfId="14" priority="18">
      <formula>$E16&lt;&gt;" "</formula>
    </cfRule>
  </conditionalFormatting>
  <conditionalFormatting sqref="V16:V35">
    <cfRule type="expression" dxfId="13" priority="19">
      <formula>$E16=" "</formula>
    </cfRule>
  </conditionalFormatting>
  <conditionalFormatting sqref="V16:V35">
    <cfRule type="expression" dxfId="12" priority="20">
      <formula>OR($D16="Не состоялась", $D16="Отменена")</formula>
    </cfRule>
  </conditionalFormatting>
  <conditionalFormatting sqref="B16:B35">
    <cfRule type="expression" dxfId="11" priority="12">
      <formula>$E16&lt;&gt;" "</formula>
    </cfRule>
  </conditionalFormatting>
  <conditionalFormatting sqref="B16:B35">
    <cfRule type="expression" dxfId="10" priority="13">
      <formula>$E16=" "</formula>
    </cfRule>
  </conditionalFormatting>
  <conditionalFormatting sqref="B16:B35">
    <cfRule type="expression" dxfId="9" priority="14">
      <formula>OR($D16="Не состоялась", $D16="Отменена")</formula>
    </cfRule>
  </conditionalFormatting>
  <conditionalFormatting sqref="R16:R43">
    <cfRule type="expression" dxfId="8" priority="11">
      <formula>OR(REGEXMATCH(#REF!,"Отменена")=TRUE,REGEXMATCH(#REF!,"Не состоялась")=TRUE)</formula>
    </cfRule>
  </conditionalFormatting>
  <conditionalFormatting sqref="P36:P43">
    <cfRule type="expression" dxfId="7" priority="9">
      <formula>$E36&lt;&gt;" "</formula>
    </cfRule>
  </conditionalFormatting>
  <conditionalFormatting sqref="P36:P43">
    <cfRule type="expression" dxfId="6" priority="10">
      <formula>$E36=" "</formula>
    </cfRule>
  </conditionalFormatting>
  <conditionalFormatting sqref="U36:U43">
    <cfRule type="expression" dxfId="5" priority="4">
      <formula>$E36&lt;&gt;" "</formula>
    </cfRule>
  </conditionalFormatting>
  <conditionalFormatting sqref="U36:U43">
    <cfRule type="expression" dxfId="4" priority="5">
      <formula>$E36=" "</formula>
    </cfRule>
  </conditionalFormatting>
  <conditionalFormatting sqref="U36:U43">
    <cfRule type="expression" dxfId="3" priority="6">
      <formula>OR($D36="Не состоялась", $D36="Отменена")</formula>
    </cfRule>
  </conditionalFormatting>
  <conditionalFormatting sqref="V36:V43">
    <cfRule type="expression" dxfId="2" priority="1">
      <formula>$E36&lt;&gt;" "</formula>
    </cfRule>
  </conditionalFormatting>
  <conditionalFormatting sqref="V36:V43">
    <cfRule type="expression" dxfId="1" priority="2">
      <formula>$E36=" "</formula>
    </cfRule>
  </conditionalFormatting>
  <conditionalFormatting sqref="V36:V43">
    <cfRule type="expression" dxfId="0" priority="3">
      <formula>OR($D36="Не состоялась", $D36="Отменена")</formula>
    </cfRule>
  </conditionalFormatting>
  <hyperlinks>
    <hyperlink ref="E2" r:id="rId1"/>
  </hyperlinks>
  <pageMargins left="0.25" right="0.25" top="0.75" bottom="0.75" header="0.3" footer="0.3"/>
  <pageSetup paperSize="9" scale="3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43"/>
  <sheetViews>
    <sheetView topLeftCell="A8" zoomScale="55" zoomScaleNormal="55" workbookViewId="0">
      <selection activeCell="C16" sqref="C16:O43"/>
    </sheetView>
  </sheetViews>
  <sheetFormatPr defaultRowHeight="15" x14ac:dyDescent="0.25"/>
  <cols>
    <col min="3" max="15" width="14.5703125" customWidth="1"/>
  </cols>
  <sheetData>
    <row r="16" spans="3:15" x14ac:dyDescent="0.25">
      <c r="C16" s="19"/>
      <c r="D16" s="19"/>
      <c r="E16" s="19"/>
      <c r="F16" s="19"/>
      <c r="G16" s="19"/>
      <c r="H16" s="19"/>
      <c r="I16" s="19">
        <f ca="1">HYPERLINK(Лист1!$E$2&amp;Лист1!I16,Лист1!I16)</f>
        <v>31908382154</v>
      </c>
      <c r="J16" s="19"/>
      <c r="K16" s="19"/>
      <c r="L16" s="19"/>
      <c r="M16" s="19"/>
      <c r="N16" s="19"/>
      <c r="O16" s="19"/>
    </row>
    <row r="17" spans="3:15" x14ac:dyDescent="0.25">
      <c r="C17" s="19"/>
      <c r="D17" s="19"/>
      <c r="E17" s="19"/>
      <c r="F17" s="19"/>
      <c r="G17" s="19"/>
      <c r="H17" s="19"/>
      <c r="I17" s="19">
        <f ca="1">HYPERLINK(Лист1!$E$2&amp;Лист1!I17,Лист1!I17)</f>
        <v>31908382078</v>
      </c>
      <c r="J17" s="19"/>
      <c r="K17" s="19"/>
      <c r="L17" s="19"/>
      <c r="M17" s="19"/>
      <c r="N17" s="19"/>
      <c r="O17" s="19"/>
    </row>
    <row r="18" spans="3:15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>
        <f ca="1">HYPERLINK(Лист1!$E$2&amp;Лист1!N18,Лист1!N18)</f>
        <v>31908488343</v>
      </c>
      <c r="O18" s="19"/>
    </row>
    <row r="19" spans="3:15" x14ac:dyDescent="0.25">
      <c r="C19" s="19"/>
      <c r="D19" s="19"/>
      <c r="E19" s="19"/>
      <c r="F19" s="19"/>
      <c r="G19" s="19"/>
      <c r="H19" s="19"/>
      <c r="I19" s="19">
        <f ca="1">HYPERLINK(Лист1!$E$2&amp;Лист1!I19,Лист1!I19)</f>
        <v>31908360870</v>
      </c>
      <c r="J19" s="19"/>
      <c r="K19" s="19"/>
      <c r="L19" s="19"/>
      <c r="M19" s="19"/>
      <c r="N19" s="19"/>
      <c r="O19" s="19"/>
    </row>
    <row r="20" spans="3:15" x14ac:dyDescent="0.25">
      <c r="C20" s="19"/>
      <c r="D20" s="19"/>
      <c r="E20" s="19"/>
      <c r="F20" s="19"/>
      <c r="G20" s="19"/>
      <c r="H20" s="19"/>
      <c r="I20" s="19">
        <f ca="1">HYPERLINK(Лист1!$E$2&amp;Лист1!I20,Лист1!I20)</f>
        <v>31908389608</v>
      </c>
      <c r="J20" s="19"/>
      <c r="K20" s="19"/>
      <c r="L20" s="19"/>
      <c r="M20" s="19"/>
      <c r="N20" s="19"/>
      <c r="O20" s="19"/>
    </row>
    <row r="21" spans="3:15" x14ac:dyDescent="0.25">
      <c r="C21" s="19"/>
      <c r="D21" s="19"/>
      <c r="E21" s="19"/>
      <c r="F21" s="19"/>
      <c r="G21" s="19"/>
      <c r="H21" s="19"/>
      <c r="I21" s="19">
        <f ca="1">HYPERLINK(Лист1!$E$2&amp;Лист1!I21,Лист1!I21)</f>
        <v>31908398537</v>
      </c>
      <c r="J21" s="19"/>
      <c r="K21" s="19"/>
      <c r="L21" s="19"/>
      <c r="M21" s="19"/>
      <c r="N21" s="19"/>
      <c r="O21" s="19"/>
    </row>
    <row r="22" spans="3:15" x14ac:dyDescent="0.25">
      <c r="C22" s="19"/>
      <c r="D22" s="19"/>
      <c r="E22" s="19"/>
      <c r="F22" s="19"/>
      <c r="G22" s="19"/>
      <c r="H22" s="19"/>
      <c r="I22" s="19">
        <f ca="1">HYPERLINK(Лист1!$E$2&amp;Лист1!I22,Лист1!I22)</f>
        <v>31908397896</v>
      </c>
      <c r="J22" s="19"/>
      <c r="K22" s="19"/>
      <c r="L22" s="19"/>
      <c r="M22" s="19"/>
      <c r="N22" s="19"/>
      <c r="O22" s="19"/>
    </row>
    <row r="23" spans="3:15" x14ac:dyDescent="0.25">
      <c r="C23" s="19"/>
      <c r="D23" s="19"/>
      <c r="E23" s="19"/>
      <c r="F23" s="19"/>
      <c r="G23" s="19"/>
      <c r="H23" s="19"/>
      <c r="I23" s="19">
        <f ca="1">HYPERLINK(Лист1!$E$2&amp;Лист1!I23,Лист1!I23)</f>
        <v>31908419930</v>
      </c>
      <c r="J23" s="19"/>
      <c r="K23" s="19"/>
      <c r="L23" s="19"/>
      <c r="M23" s="19"/>
      <c r="N23" s="19"/>
      <c r="O23" s="19"/>
    </row>
    <row r="24" spans="3:15" x14ac:dyDescent="0.25">
      <c r="C24" s="19"/>
      <c r="D24" s="19"/>
      <c r="E24" s="19"/>
      <c r="F24" s="19"/>
      <c r="G24" s="19"/>
      <c r="H24" s="19"/>
      <c r="I24" s="19">
        <f ca="1">HYPERLINK(Лист1!$E$2&amp;Лист1!I24,Лист1!I24)</f>
        <v>31908424907</v>
      </c>
      <c r="J24" s="19"/>
      <c r="K24" s="19"/>
      <c r="L24" s="19"/>
      <c r="M24" s="19"/>
      <c r="N24" s="19"/>
      <c r="O24" s="19"/>
    </row>
    <row r="25" spans="3:15" x14ac:dyDescent="0.25">
      <c r="C25" s="19"/>
      <c r="D25" s="19"/>
      <c r="E25" s="19"/>
      <c r="F25" s="19"/>
      <c r="G25" s="19"/>
      <c r="H25" s="19"/>
      <c r="I25" s="19">
        <f ca="1">HYPERLINK(Лист1!$E$2&amp;Лист1!I25,Лист1!I25)</f>
        <v>31908430049</v>
      </c>
      <c r="J25" s="19"/>
      <c r="K25" s="19"/>
      <c r="L25" s="19"/>
      <c r="M25" s="19"/>
      <c r="N25" s="19"/>
      <c r="O25" s="19"/>
    </row>
    <row r="26" spans="3:15" x14ac:dyDescent="0.25">
      <c r="C26" s="19"/>
      <c r="D26" s="19"/>
      <c r="E26" s="19"/>
      <c r="F26" s="19"/>
      <c r="G26" s="19"/>
      <c r="H26" s="19"/>
      <c r="I26" s="19">
        <f ca="1">HYPERLINK(Лист1!$E$2&amp;Лист1!I26,Лист1!I26)</f>
        <v>31908429331</v>
      </c>
      <c r="J26" s="19"/>
      <c r="K26" s="19"/>
      <c r="L26" s="19"/>
      <c r="M26" s="19"/>
      <c r="N26" s="19"/>
      <c r="O26" s="19"/>
    </row>
    <row r="27" spans="3:15" x14ac:dyDescent="0.25">
      <c r="C27" s="19"/>
      <c r="D27" s="19"/>
      <c r="E27" s="19"/>
      <c r="F27" s="19"/>
      <c r="G27" s="19"/>
      <c r="H27" s="19"/>
      <c r="I27" s="19">
        <f ca="1">HYPERLINK(Лист1!$E$2&amp;Лист1!I27,Лист1!I27)</f>
        <v>31908423936</v>
      </c>
      <c r="J27" s="19"/>
      <c r="K27" s="19"/>
      <c r="L27" s="19"/>
      <c r="M27" s="19"/>
      <c r="N27" s="19"/>
      <c r="O27" s="19"/>
    </row>
    <row r="28" spans="3:15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>
        <f ca="1">HYPERLINK(Лист1!$E$2&amp;Лист1!N28,Лист1!N28)</f>
        <v>31908512405</v>
      </c>
      <c r="O28" s="19"/>
    </row>
    <row r="29" spans="3:15" x14ac:dyDescent="0.25">
      <c r="C29" s="19"/>
      <c r="D29" s="19"/>
      <c r="E29" s="19"/>
      <c r="F29" s="19"/>
      <c r="G29" s="19"/>
      <c r="H29" s="19"/>
      <c r="I29" s="19">
        <f ca="1">HYPERLINK(Лист1!$E$2&amp;Лист1!I29,Лист1!I29)</f>
        <v>31908440284</v>
      </c>
      <c r="J29" s="19"/>
      <c r="K29" s="19"/>
      <c r="L29" s="19"/>
      <c r="M29" s="19"/>
      <c r="N29" s="19"/>
      <c r="O29" s="19"/>
    </row>
    <row r="30" spans="3:15" x14ac:dyDescent="0.2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>
        <f ca="1">HYPERLINK(Лист1!$E$2&amp;Лист1!N30,Лист1!N30)</f>
        <v>31908465076</v>
      </c>
      <c r="O30" s="19"/>
    </row>
    <row r="31" spans="3:15" x14ac:dyDescent="0.25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>
        <f ca="1">HYPERLINK(Лист1!$E$2&amp;Лист1!N31,Лист1!N31)</f>
        <v>31908488422</v>
      </c>
      <c r="O31" s="19"/>
    </row>
    <row r="32" spans="3:15" x14ac:dyDescent="0.25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>
        <f ca="1">HYPERLINK(Лист1!$E$2&amp;Лист1!N32,Лист1!N32)</f>
        <v>31908488443</v>
      </c>
      <c r="O32" s="19"/>
    </row>
    <row r="33" spans="3:15" x14ac:dyDescent="0.25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>
        <f ca="1">HYPERLINK(Лист1!$E$2&amp;Лист1!N33,Лист1!N33)</f>
        <v>31908501100</v>
      </c>
      <c r="O33" s="19"/>
    </row>
    <row r="34" spans="3:15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>
        <f ca="1">HYPERLINK(Лист1!$E$2&amp;Лист1!N34,Лист1!N34)</f>
        <v>31908548600</v>
      </c>
      <c r="O34" s="19"/>
    </row>
    <row r="35" spans="3:15" x14ac:dyDescent="0.25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f ca="1">HYPERLINK(Лист1!$E$2&amp;Лист1!N35,Лист1!N35)</f>
        <v>31908574886</v>
      </c>
      <c r="O35" s="19"/>
    </row>
    <row r="36" spans="3:15" x14ac:dyDescent="0.25">
      <c r="C36" s="19"/>
      <c r="D36" s="19"/>
      <c r="E36" s="19"/>
      <c r="F36" s="19"/>
      <c r="G36" s="19"/>
      <c r="H36" s="19"/>
      <c r="I36" s="19">
        <f ca="1">HYPERLINK(Лист1!$E$2&amp;Лист1!I36,Лист1!I36)</f>
        <v>31908381650</v>
      </c>
      <c r="J36" s="19"/>
      <c r="K36" s="19"/>
      <c r="L36" s="19"/>
      <c r="M36" s="19"/>
      <c r="N36" s="19"/>
      <c r="O36" s="19"/>
    </row>
    <row r="37" spans="3:15" x14ac:dyDescent="0.25">
      <c r="C37" s="19"/>
      <c r="D37" s="19"/>
      <c r="E37" s="19"/>
      <c r="F37" s="19"/>
      <c r="G37" s="19"/>
      <c r="H37" s="19"/>
      <c r="I37" s="19">
        <f ca="1">HYPERLINK(Лист1!$E$2&amp;Лист1!I37,Лист1!I37)</f>
        <v>31908409416</v>
      </c>
      <c r="J37" s="19"/>
      <c r="K37" s="19"/>
      <c r="L37" s="19"/>
      <c r="M37" s="19"/>
      <c r="N37" s="19"/>
      <c r="O37" s="19"/>
    </row>
    <row r="38" spans="3:15" x14ac:dyDescent="0.25">
      <c r="C38" s="19"/>
      <c r="D38" s="19"/>
      <c r="E38" s="19"/>
      <c r="F38" s="19"/>
      <c r="G38" s="19"/>
      <c r="H38" s="19"/>
      <c r="I38" s="19">
        <f ca="1">HYPERLINK(Лист1!$E$2&amp;Лист1!I38,Лист1!I38)</f>
        <v>31908424602</v>
      </c>
      <c r="J38" s="19"/>
      <c r="K38" s="19"/>
      <c r="L38" s="19"/>
      <c r="M38" s="19"/>
      <c r="N38" s="19"/>
      <c r="O38" s="19"/>
    </row>
    <row r="39" spans="3:15" x14ac:dyDescent="0.25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>
        <f ca="1">HYPERLINK(Лист1!$E$2&amp;Лист1!N39,Лист1!N39)</f>
        <v>31908500638</v>
      </c>
      <c r="O39" s="19"/>
    </row>
    <row r="40" spans="3:15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>
        <f ca="1">HYPERLINK(Лист1!$E$2&amp;Лист1!N40,Лист1!N40)</f>
        <v>31908522290</v>
      </c>
      <c r="O40" s="19"/>
    </row>
    <row r="41" spans="3:15" x14ac:dyDescent="0.25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>
        <f ca="1">HYPERLINK(Лист1!$E$2&amp;Лист1!N41,Лист1!N41)</f>
        <v>31908512213</v>
      </c>
      <c r="O41" s="19"/>
    </row>
    <row r="42" spans="3:15" x14ac:dyDescent="0.25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>
        <f ca="1">HYPERLINK(Лист1!$E$2&amp;Лист1!N42,Лист1!N42)</f>
        <v>31908528783</v>
      </c>
      <c r="O42" s="19"/>
    </row>
    <row r="43" spans="3:15" x14ac:dyDescent="0.25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>
        <f ca="1">HYPERLINK(Лист1!$E$2&amp;Лист1!N43,Лист1!N43)</f>
        <v>31908568053</v>
      </c>
      <c r="O43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2019-12-10T00:38:00Z</cp:lastPrinted>
  <dcterms:created xsi:type="dcterms:W3CDTF">2019-02-11T09:17:33Z</dcterms:created>
  <dcterms:modified xsi:type="dcterms:W3CDTF">2019-12-10T00:38:46Z</dcterms:modified>
</cp:coreProperties>
</file>