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koneshnikovaIA\Desktop\на сайт\"/>
    </mc:Choice>
  </mc:AlternateContent>
  <bookViews>
    <workbookView xWindow="0" yWindow="0" windowWidth="28800" windowHeight="10830" activeTab="1"/>
  </bookViews>
  <sheets>
    <sheet name="МГ Центр" sheetId="3" r:id="rId1"/>
    <sheet name="МГ Ленск" sheetId="4" r:id="rId2"/>
  </sheets>
  <externalReferences>
    <externalReference r:id="rId3"/>
    <externalReference r:id="rId4"/>
  </externalReferences>
  <definedNames>
    <definedName name="P1_T16?axis?R?ДОГОВОР" hidden="1">'[1]16'!$E$76:$M$76,'[1]16'!$E$8:$M$8,'[1]16'!$E$12:$M$12,'[1]16'!$E$52:$M$52,'[1]16'!$E$16:$M$16,'[1]16'!$E$64:$M$64,'[1]16'!$E$84:$M$85,'[1]16'!$E$48:$M$48,'[1]16'!$E$80:$M$80,'[1]16'!$E$72:$M$72,'[1]16'!$E$44:$M$44</definedName>
    <definedName name="P1_T16?axis?R?ДОГОВОР?" hidden="1">'[1]16'!$A$76,'[1]16'!$A$84:$A$85,'[1]16'!$A$72,'[1]16'!$A$80,'[1]16'!$A$68,'[1]16'!$A$64,'[1]16'!$A$60,'[1]16'!$A$56,'[1]16'!$A$52,'[1]16'!$A$48,'[1]16'!$A$44,'[1]16'!$A$40,'[1]16'!$A$36,'[1]16'!$A$32,'[1]16'!$A$28,'[1]16'!$A$24,'[1]16'!$A$20</definedName>
    <definedName name="P1_T16?L1" hidden="1">'[1]16'!$A$74:$M$74,'[1]16'!$A$14:$M$14,'[1]16'!$A$10:$M$10,'[1]16'!$A$50:$M$50,'[1]16'!$A$6:$M$6,'[1]16'!$A$62:$M$62,'[1]16'!$A$78:$M$78,'[1]16'!$A$46:$M$46,'[1]16'!$A$82:$M$82,'[1]16'!$A$70:$M$70,'[1]16'!$A$42:$M$42</definedName>
    <definedName name="P1_T16?L1.x" hidden="1">'[1]16'!$A$76:$M$76,'[1]16'!$A$16:$M$16,'[1]16'!$A$12:$M$12,'[1]16'!$A$52:$M$52,'[1]16'!$A$8:$M$8,'[1]16'!$A$64:$M$64,'[1]16'!$A$80:$M$80,'[1]16'!$A$48:$M$48,'[1]16'!$A$84:$M$85,'[1]16'!$A$72:$M$72,'[1]16'!$A$44:$M$44</definedName>
    <definedName name="Sheet2?prefix?">"H"</definedName>
    <definedName name="T0?axis?ПРД?БАЗ">'[1]0'!$I$7:$J$112,'[1]0'!$F$7:$G$112</definedName>
    <definedName name="T0?axis?ПРД?ПРЕД">'[1]0'!$K$7:$L$112,'[1]0'!$D$7:$E$112</definedName>
    <definedName name="T0?axis?ПФ?ПЛАН">'[1]0'!$I$7:$I$112,'[1]0'!$D$7:$D$112,'[1]0'!$K$7:$K$112,'[1]0'!$F$7:$F$112</definedName>
    <definedName name="T0?axis?ПФ?ФАКТ">'[1]0'!$J$7:$J$112,'[1]0'!$E$7:$E$112,'[1]0'!$L$7:$L$112,'[1]0'!$G$7:$G$112</definedName>
    <definedName name="T0?Data">'[1]0'!$D$8:$L$52,   '[1]0'!$D$54:$L$59,   '[1]0'!$D$63:$L$64,   '[1]0'!$D$68:$L$70,   '[1]0'!$D$72:$L$74,   '[1]0'!$D$77:$L$92,   '[1]0'!$D$95:$L$97,   '[1]0'!$D$99:$L$104,   '[1]0'!$D$107:$L$108,   '[1]0'!$D$111:$L$112</definedName>
    <definedName name="T0?unit?МВТ">'[1]0'!$D$8:$H$8,   '[1]0'!$D$86:$H$86</definedName>
    <definedName name="T0?unit?ПРЦ">'[1]0'!$D$87:$H$88,   '[1]0'!$D$96:$H$97,   '[1]0'!$D$107:$H$108,   '[1]0'!$D$111:$H$112,   '[1]0'!$I$7:$L$112</definedName>
    <definedName name="T0?unit?РУБ.ГКАЛ">'[1]0'!$D$89:$H$89,   '[1]0'!$D$92:$H$92</definedName>
    <definedName name="T0?unit?ТРУБ">'[1]0'!$D$14:$H$52,   '[1]0'!$D$54:$H$59,   '[1]0'!$D$63:$H$64,   '[1]0'!$D$68:$H$70,   '[1]0'!$D$72:$H$74,   '[1]0'!$D$77:$H$77,   '[1]0'!$D$79:$H$81,   '[1]0'!$D$90:$H$91,   '[1]0'!$D$99:$H$104,   '[1]0'!$D$78:$H$78</definedName>
    <definedName name="T1?axis?ПРД?БАЗ">'[1]1'!$I$6:$J$23,'[1]1'!$F$6:$G$23</definedName>
    <definedName name="T1?axis?ПРД?ПРЕД">'[1]1'!$K$6:$L$23,'[1]1'!$D$6:$E$23</definedName>
    <definedName name="T1?axis?ПФ?ПЛАН">'[1]1'!$I$6:$I$23,'[1]1'!$D$6:$D$23,'[1]1'!$K$6:$K$23,'[1]1'!$F$6:$F$23</definedName>
    <definedName name="T1?axis?ПФ?ФАКТ">'[1]1'!$J$6:$J$23,'[1]1'!$E$6:$E$23,'[1]1'!$L$6:$L$23,'[1]1'!$G$6:$G$23</definedName>
    <definedName name="T1?Data">'[1]1'!$D$6:$L$12,   '[1]1'!$D$14:$L$18,   '[1]1'!$D$20:$L$23</definedName>
    <definedName name="T10?axis?R?ДОГОВОР">'[1]10'!$D$9:$L$11, '[1]10'!$D$15:$L$17, '[1]10'!$D$21:$L$23, '[1]10'!$D$27:$L$29</definedName>
    <definedName name="T10?axis?R?ДОГОВОР?">'[1]10'!$B$9:$B$11, '[1]10'!$B$15:$B$17, '[1]10'!$B$21:$B$23, '[1]10'!$B$27:$B$29</definedName>
    <definedName name="T10?axis?ПРД?БАЗ">'[1]10'!$I$6:$J$31,'[1]10'!$F$6:$G$31</definedName>
    <definedName name="T10?axis?ПРД?ПРЕД">'[1]10'!$K$6:$L$31,'[1]10'!$D$6:$E$31</definedName>
    <definedName name="T10?axis?ПФ?ПЛАН">'[1]10'!$I$6:$I$31,'[1]10'!$D$6:$D$31,'[1]10'!$K$6:$K$31,'[1]10'!$F$6:$F$31</definedName>
    <definedName name="T10?axis?ПФ?ФАКТ">'[1]10'!$J$6:$J$31,'[1]10'!$E$6:$E$31,'[1]10'!$L$6:$L$31,'[1]10'!$G$6:$G$31</definedName>
    <definedName name="T10?Data">'[1]10'!$D$6:$L$7, '[1]10'!$D$9:$L$11, '[1]10'!$D$13:$L$13, '[1]10'!$D$15:$L$17, '[1]10'!$D$19:$L$19, '[1]10'!$D$21:$L$23, '[1]10'!$D$25:$L$25, '[1]10'!$D$27:$L$29, '[1]10'!$D$31:$L$31</definedName>
    <definedName name="T11?axis?R?ДОГОВОР">'[1]11'!$D$8:$L$11, '[1]11'!$D$15:$L$18, '[1]11'!$D$22:$L$23, '[1]11'!$D$29:$L$32, '[1]11'!$D$36:$L$39, '[1]11'!$D$43:$L$46, '[1]11'!$D$51:$L$54, '[1]11'!$D$58:$L$61, '[1]11'!$D$65:$L$68, '[1]11'!$D$72:$L$82</definedName>
    <definedName name="T11?axis?R?ДОГОВОР?">'[1]11'!$B$72:$B$82, '[1]11'!$B$65:$B$68, '[1]11'!$B$58:$B$61, '[1]11'!$B$51:$B$54, '[1]11'!$B$43:$B$46, '[1]11'!$B$36:$B$39, '[1]11'!$B$29:$B$33, '[1]11'!$B$22:$B$25, '[1]11'!$B$15:$B$18, '[1]11'!$B$8:$B$11</definedName>
    <definedName name="T11?axis?ПРД?БАЗ">'[1]11'!$I$6:$J$84,'[1]11'!$F$6:$G$84</definedName>
    <definedName name="T11?axis?ПРД?ПРЕД">'[1]11'!$K$6:$L$84,'[1]11'!$D$6:$E$84</definedName>
    <definedName name="T11?axis?ПФ?ПЛАН">'[1]11'!$I$6:$I$84,'[1]11'!$D$6:$D$84,'[1]11'!$K$6:$K$84,'[1]11'!$F$6:$F$84</definedName>
    <definedName name="T11?axis?ПФ?ФАКТ">'[1]11'!$J$6:$J$84,'[1]11'!$E$6:$E$84,'[1]11'!$L$6:$L$84,'[1]11'!$G$6:$G$84</definedName>
    <definedName name="T12?axis?ПРД?БАЗ">'[1]12'!$J$6:$K$20,'[1]12'!$G$6:$H$20</definedName>
    <definedName name="T12?axis?ПРД?ПРЕД">'[1]12'!$L$6:$M$20,'[1]12'!$E$6:$F$20</definedName>
    <definedName name="T12?axis?ПФ?ПЛАН">'[1]12'!$J$6:$J$20,'[1]12'!$E$6:$E$20,'[1]12'!$L$6:$L$20,'[1]12'!$G$6:$G$20</definedName>
    <definedName name="T12?axis?ПФ?ФАКТ">'[1]12'!$K$6:$K$20,'[1]12'!$F$6:$F$20,'[1]12'!$M$6:$M$20,'[1]12'!$H$6:$H$20</definedName>
    <definedName name="T12?Data">'[1]12'!$E$6:$M$9,  '[1]12'!$E$11:$M$18,  '[1]12'!$E$20:$M$20</definedName>
    <definedName name="T12?L2.1.x">'[1]12'!$A$16:$M$16, '[1]12'!$A$14:$M$14, '[1]12'!$A$12:$M$12, '[1]12'!$A$18:$M$18</definedName>
    <definedName name="T12?L2.x">'[1]12'!$A$15:$M$15, '[1]12'!$A$13:$M$13, '[1]12'!$A$11:$M$11, '[1]12'!$A$17:$M$17</definedName>
    <definedName name="T12?unit?ГА">'[1]12'!$E$16:$I$16, '[1]12'!$E$14:$I$14, '[1]12'!$E$9:$I$9, '[1]12'!$E$12:$I$12, '[1]12'!$E$18:$I$18, '[1]12'!$E$7:$I$7</definedName>
    <definedName name="T12?unit?ТРУБ">'[1]12'!$E$15:$I$15, '[1]12'!$E$13:$I$13, '[1]12'!$E$6:$I$6, '[1]12'!$E$8:$I$8, '[1]12'!$E$11:$I$11, '[1]12'!$E$17:$I$17, '[1]12'!$E$20:$I$20</definedName>
    <definedName name="T13?axis?ПРД?БАЗ">'[1]13'!$I$6:$J$16,'[1]13'!$F$6:$G$16</definedName>
    <definedName name="T13?axis?ПРД?ПРЕД">'[1]13'!$K$6:$L$16,'[1]13'!$D$6:$E$16</definedName>
    <definedName name="T13?axis?ПФ?ПЛАН">'[1]13'!$I$6:$I$16,'[1]13'!$D$6:$D$16,'[1]13'!$K$6:$K$16,'[1]13'!$F$6:$F$16</definedName>
    <definedName name="T13?axis?ПФ?ФАКТ">'[1]13'!$J$6:$J$16,'[1]13'!$E$6:$E$16,'[1]13'!$L$6:$L$16,'[1]13'!$G$6:$G$16</definedName>
    <definedName name="T13?Data">'[1]13'!$D$6:$L$7, '[1]13'!$D$8:$L$8, '[1]13'!$D$9:$L$16</definedName>
    <definedName name="T13?unit?РУБ.ТМКБ">'[1]13'!$D$14:$H$14,'[1]13'!$D$11:$H$11</definedName>
    <definedName name="T13?unit?ТМКБ">'[1]13'!$D$13:$H$13,'[1]13'!$D$10:$H$10</definedName>
    <definedName name="T13?unit?ТРУБ">'[1]13'!$D$12:$H$12,'[1]13'!$D$15:$H$16,'[1]13'!$D$8:$H$9</definedName>
    <definedName name="T14?axis?ПРД?БАЗ">'[1]14'!$J$6:$K$20,'[1]14'!$G$6:$H$20</definedName>
    <definedName name="T14?axis?ПРД?ПРЕД">'[1]14'!$L$6:$M$20,'[1]14'!$E$6:$F$20</definedName>
    <definedName name="T14?axis?ПФ?ПЛАН">'[1]14'!$G$6:$G$20,'[1]14'!$J$6:$J$20,'[1]14'!$L$6:$L$20,'[1]14'!$E$6:$E$20</definedName>
    <definedName name="T14?axis?ПФ?ФАКТ">'[1]14'!$H$6:$H$20,'[1]14'!$K$6:$K$20,'[1]14'!$M$6:$M$20,'[1]14'!$F$6:$F$20</definedName>
    <definedName name="T14?Data">'[1]14'!$E$7:$M$18,  '[1]14'!$E$20:$M$20</definedName>
    <definedName name="T14?L1">'[1]14'!$A$13:$M$13, '[1]14'!$A$10:$M$10, '[1]14'!$A$7:$M$7, '[1]14'!$A$16:$M$16</definedName>
    <definedName name="T14?L1.1">'[1]14'!$A$14:$M$14, '[1]14'!$A$11:$M$11, '[1]14'!$A$8:$M$8, '[1]14'!$A$17:$M$17</definedName>
    <definedName name="T14?L1.2">'[1]14'!$A$15:$M$15, '[1]14'!$A$12:$M$12, '[1]14'!$A$9:$M$9, '[1]14'!$A$18:$M$18</definedName>
    <definedName name="T14?unit?ПРЦ">'[1]14'!$E$15:$I$15, '[1]14'!$E$12:$I$12, '[1]14'!$E$9:$I$9, '[1]14'!$E$18:$I$18, '[1]14'!$J$6:$M$20</definedName>
    <definedName name="T14?unit?ТРУБ">'[1]14'!$E$13:$I$14, '[1]14'!$E$10:$I$11, '[1]14'!$E$7:$I$8, '[1]14'!$E$16:$I$17, '[1]14'!$E$20:$I$20</definedName>
    <definedName name="T15?axis?ПРД?БАЗ">'[1]15'!$I$6:$J$11,'[1]15'!$F$6:$G$11</definedName>
    <definedName name="T15?axis?ПРД?ПРЕД">'[1]15'!$K$6:$L$11,'[1]15'!$D$6:$E$11</definedName>
    <definedName name="T15?axis?ПФ?ПЛАН">'[1]15'!$I$6:$I$11,'[1]15'!$D$6:$D$11,'[1]15'!$K$6:$K$11,'[1]15'!$F$6:$F$11</definedName>
    <definedName name="T15?axis?ПФ?ФАКТ">'[1]15'!$J$6:$J$11,'[1]15'!$E$6:$E$11,'[1]15'!$L$6:$L$11,'[1]15'!$G$6:$G$11</definedName>
    <definedName name="T16?axis?R?ДОГОВОР">'[1]16'!$E$40:$M$40,'[1]16'!$E$60:$M$60,'[1]16'!$E$36:$M$36,'[1]16'!$E$32:$M$32,'[1]16'!$E$28:$M$28,'[1]16'!$E$24:$M$24,'[1]16'!$E$68:$M$68,'[1]16'!$E$56:$M$56,'[1]16'!$E$20:$M$20,P1_T16?axis?R?ДОГОВОР</definedName>
    <definedName name="T16?axis?R?ДОГОВОР?">'[1]16'!$A$8,'[1]16'!$A$12,'[1]16'!$A$16,P1_T16?axis?R?ДОГОВОР?</definedName>
    <definedName name="T16?axis?ПРД?БАЗ">'[1]16'!$J$6:$K$88,               '[1]16'!$G$6:$H$88</definedName>
    <definedName name="T16?axis?ПРД?ПРЕД">'[1]16'!$L$6:$M$88,               '[1]16'!$E$6:$F$88</definedName>
    <definedName name="T16?axis?ПФ?ПЛАН">'[1]16'!$J$6:$J$88,               '[1]16'!$E$6:$E$88,               '[1]16'!$L$6:$L$88,               '[1]16'!$G$6:$G$88</definedName>
    <definedName name="T16?axis?ПФ?ФАКТ">'[1]16'!$K$6:$K$88,               '[1]16'!$F$6:$F$88,               '[1]16'!$M$6:$M$88,               '[1]16'!$H$6:$H$88</definedName>
    <definedName name="T16?L1">'[1]16'!$A$38:$M$38,'[1]16'!$A$58:$M$58,'[1]16'!$A$34:$M$34,'[1]16'!$A$30:$M$30,'[1]16'!$A$26:$M$26,'[1]16'!$A$22:$M$22,'[1]16'!$A$66:$M$66,'[1]16'!$A$54:$M$54,'[1]16'!$A$18:$M$18,P1_T16?L1</definedName>
    <definedName name="T16?L1.x">'[1]16'!$A$40:$M$40,'[1]16'!$A$60:$M$60,'[1]16'!$A$36:$M$36,'[1]16'!$A$32:$M$32,'[1]16'!$A$28:$M$28,'[1]16'!$A$24:$M$24,'[1]16'!$A$68:$M$68,'[1]16'!$A$56:$M$56,'[1]16'!$A$20:$M$20,P1_T16?L1.x</definedName>
    <definedName name="T17.1?axis?C?НП">'[1]17.1'!$E$6:$L$16, '[1]17.1'!$E$18:$L$28</definedName>
    <definedName name="T17.1?Data">'[1]17.1'!$E$6:$L$16, '[1]17.1'!$N$6:$N$16, '[1]17.1'!$E$18:$L$28, '[1]17.1'!$N$18:$N$28</definedName>
    <definedName name="T17.1?item_ext?ВСЕГО">'[1]17.1'!$N$6:$N$16, '[1]17.1'!$N$18:$N$28</definedName>
    <definedName name="T17.1?L1">'[1]17.1'!$A$6:$N$6, '[1]17.1'!$A$18:$N$18</definedName>
    <definedName name="T17.1?L2">'[1]17.1'!$A$7:$N$7, '[1]17.1'!$A$19:$N$19</definedName>
    <definedName name="T17.1?L3">'[1]17.1'!$A$8:$N$8, '[1]17.1'!$A$20:$N$20</definedName>
    <definedName name="T17.1?L3.1">'[1]17.1'!$A$9:$N$9, '[1]17.1'!$A$21:$N$21</definedName>
    <definedName name="T17.1?L4">'[1]17.1'!$A$10:$N$10, '[1]17.1'!$A$22:$N$22</definedName>
    <definedName name="T17.1?L4.1">'[1]17.1'!$A$11:$N$11, '[1]17.1'!$A$23:$N$23</definedName>
    <definedName name="T17.1?L5">'[1]17.1'!$A$12:$N$12, '[1]17.1'!$A$24:$N$24</definedName>
    <definedName name="T17.1?L5.1">'[1]17.1'!$A$13:$N$13, '[1]17.1'!$A$25:$N$25</definedName>
    <definedName name="T17.1?L6">'[1]17.1'!$A$14:$N$14, '[1]17.1'!$A$26:$N$26</definedName>
    <definedName name="T17.1?L7">'[1]17.1'!$A$15:$N$15, '[1]17.1'!$A$27:$N$27</definedName>
    <definedName name="T17.1?L8">'[1]17.1'!$A$16:$N$16, '[1]17.1'!$A$28:$N$28</definedName>
    <definedName name="T17.1?unit?РУБ">'[1]17.1'!$D$9:$N$9, '[1]17.1'!$D$11:$N$11, '[1]17.1'!$D$13:$N$13, '[1]17.1'!$D$21:$N$21, '[1]17.1'!$D$23:$N$23, '[1]17.1'!$D$25:$N$25</definedName>
    <definedName name="T17.1?unit?ТРУБ">'[1]17.1'!$D$8:$N$8, '[1]17.1'!$D$10:$N$10, '[1]17.1'!$D$12:$N$12, '[1]17.1'!$D$14:$N$16, '[1]17.1'!$D$20:$N$20, '[1]17.1'!$D$22:$N$22, '[1]17.1'!$D$24:$N$24, '[1]17.1'!$D$26:$N$28</definedName>
    <definedName name="T17.1?unit?ЧДН">'[1]17.1'!$D$7:$N$7, '[1]17.1'!$D$19:$N$19</definedName>
    <definedName name="T17.1?unit?ЧЕЛ">'[1]17.1'!$D$18:$N$18, '[1]17.1'!$D$6:$N$6</definedName>
    <definedName name="T17?axis?ПРД?БАЗ">'[1]17'!$I$6:$J$13,'[1]17'!$F$6:$G$13</definedName>
    <definedName name="T17?axis?ПРД?ПРЕД">'[1]17'!$K$6:$L$13,'[1]17'!$D$6:$E$13</definedName>
    <definedName name="T17?axis?ПФ?ПЛАН">'[1]17'!$I$6:$I$13,'[1]17'!$D$6:$D$13,'[1]17'!$K$6:$K$13,'[1]17'!$F$6:$F$13</definedName>
    <definedName name="T17?axis?ПФ?ФАКТ">'[1]17'!$J$6:$J$13,'[1]17'!$E$6:$E$13,'[1]17'!$L$6:$L$13,'[1]17'!$G$6:$G$13</definedName>
    <definedName name="T18?axis?R?ДОГОВОР">'[1]18'!$D$14:$L$16,'[1]18'!$D$20:$L$22,'[1]18'!$D$26:$L$28,'[1]18'!$D$32:$L$34,'[1]18'!$D$38:$L$40,'[1]18'!$D$8:$L$10</definedName>
    <definedName name="T18?axis?R?ДОГОВОР?">'[1]18'!$B$14:$B$16,'[1]18'!$B$20:$B$22,'[1]18'!$B$26:$B$28,'[1]18'!$B$32:$B$34,'[1]18'!$B$38:$B$40,'[1]18'!$B$8:$B$10</definedName>
    <definedName name="T18?axis?ПРД?БАЗ">'[1]18'!$I$6:$J$42,'[1]18'!$F$6:$G$42</definedName>
    <definedName name="T18?axis?ПРД?ПРЕД">'[1]18'!$K$6:$L$42,'[1]18'!$D$6:$E$42</definedName>
    <definedName name="T18?axis?ПФ?ПЛАН">'[1]18'!$I$6:$I$42,'[1]18'!$D$6:$D$42,'[1]18'!$K$6:$K$42,'[1]18'!$F$6:$F$42</definedName>
    <definedName name="T18?axis?ПФ?ФАКТ">'[1]18'!$J$6:$J$42,'[1]18'!$E$6:$E$42,'[1]18'!$L$6:$L$42,'[1]18'!$G$6:$G$42</definedName>
    <definedName name="T19?axis?R?ДОГОВОР">'[1]19'!$E$8:$M$9,'[1]19'!$E$13:$M$14,'[1]19'!$E$18:$M$18,'[1]19'!$E$26:$M$27,'[1]19'!$E$22:$M$22</definedName>
    <definedName name="T19?axis?R?ДОГОВОР?">'[1]19'!$A$8:$A$9,'[1]19'!$A$13:$A$14,'[1]19'!$A$18,'[1]19'!$A$26:$A$27,'[1]19'!$A$22</definedName>
    <definedName name="T19?axis?ПРД?БАЗ">'[1]19'!$J$6:$K$30,'[1]19'!$G$6:$H$30</definedName>
    <definedName name="T19?axis?ПРД?ПРЕД">'[1]19'!$L$6:$M$30,'[1]19'!$E$6:$F$30</definedName>
    <definedName name="T19?axis?ПФ?ПЛАН">'[1]19'!$J$6:$J$30,'[1]19'!$E$6:$E$30,'[1]19'!$L$6:$L$30,'[1]19'!$G$6:$G$30</definedName>
    <definedName name="T19?axis?ПФ?ФАКТ">'[1]19'!$K$6:$K$30,'[1]19'!$F$6:$F$30,'[1]19'!$M$6:$M$30,'[1]19'!$H$6:$H$30</definedName>
    <definedName name="T19?L1">'[1]19'!$A$16:$M$16, '[1]19'!$A$11:$M$11, '[1]19'!$A$6:$M$6, '[1]19'!$A$20:$M$20, '[1]19'!$A$24:$M$24</definedName>
    <definedName name="T19?L1.x">'[1]19'!$A$18:$M$18, '[1]19'!$A$13:$M$14, '[1]19'!$A$8:$M$9, '[1]19'!$A$22:$M$22, '[1]19'!$A$26:$M$27</definedName>
    <definedName name="T2?axis?ПРД?БАЗ">'[1]2'!$I$6:$J$19,'[1]2'!$F$6:$G$19</definedName>
    <definedName name="T2?axis?ПРД?ПРЕД">'[1]2'!$K$6:$L$19,'[1]2'!$D$6:$E$19</definedName>
    <definedName name="T2?axis?ПФ?ПЛАН">'[1]2'!$I$6:$I$19,'[1]2'!$D$6:$D$19,'[1]2'!$K$6:$K$19,'[1]2'!$F$6:$F$19</definedName>
    <definedName name="T2?axis?ПФ?ФАКТ">'[1]2'!$J$6:$J$19,'[1]2'!$E$6:$E$19,'[1]2'!$L$6:$L$19,'[1]2'!$G$6:$G$19</definedName>
    <definedName name="T2?unit?МКВТЧ">'[1]2'!$D$6:$H$8,   '[1]2'!$D$10:$H$10,   '[1]2'!$D$12:$H$13,   '[1]2'!$D$15:$H$15</definedName>
    <definedName name="T2?unit?ПРЦ">'[1]2'!$D$9:$H$9,   '[1]2'!$D$14:$H$14,   '[1]2'!$I$6:$L$19,   '[1]2'!$D$18:$H$18</definedName>
    <definedName name="T2?unit?ТГКАЛ">'[1]2'!$D$16:$H$17,   '[1]2'!$D$19:$H$19</definedName>
    <definedName name="T20?axis?R?ДОГОВОР">'[1]20'!$G$7:$O$26,       '[1]20'!$G$28:$O$41</definedName>
    <definedName name="T20?axis?R?ДОГОВОР?">'[1]20'!$D$7:$D$26,       '[1]20'!$D$28:$D$41</definedName>
    <definedName name="T20?axis?ПРД?БАЗ">'[1]20'!$L$6:$M$42,  '[1]20'!$I$6:$J$42</definedName>
    <definedName name="T20?axis?ПРД?ПРЕД">'[1]20'!$N$6:$O$41,  '[1]20'!$G$6:$H$42</definedName>
    <definedName name="T20?axis?ПФ?ПЛАН">'[1]20'!$L$6:$L$42,  '[1]20'!$G$6:$G$42,  '[1]20'!$N$6:$N$42,  '[1]20'!$I$6:$I$42</definedName>
    <definedName name="T20?axis?ПФ?ФАКТ">'[1]20'!$M$6:$M$42,  '[1]20'!$H$6:$H$42,  '[1]20'!$O$6:$O$42,  '[1]20'!$J$6:$J$42</definedName>
    <definedName name="T20?Data">'[1]20'!$G$6:$O$6,       '[1]20'!$G$8:$O$25,       '[1]20'!$G$27:$O$27,       '[1]20'!$G$29:$O$40,       '[1]20'!$G$42:$O$42</definedName>
    <definedName name="T20?L1.1">'[1]20'!$A$20:$O$20,'[1]20'!$A$17:$O$17,'[1]20'!$A$8:$O$8,'[1]20'!$A$11:$O$11,'[1]20'!$A$14:$O$14,'[1]20'!$A$23:$O$23</definedName>
    <definedName name="T20?L1.2">'[1]20'!$A$21:$O$21,'[1]20'!$A$18:$O$18,'[1]20'!$A$9:$O$9,'[1]20'!$A$12:$O$12,'[1]20'!$A$15:$O$15,'[1]20'!$A$24:$O$24</definedName>
    <definedName name="T20?L1.3">'[1]20'!$A$22:$O$22,'[1]20'!$A$19:$O$19,'[1]20'!$A$10:$O$10,'[1]20'!$A$13:$O$13,'[1]20'!$A$16:$O$16,'[1]20'!$A$25:$O$25</definedName>
    <definedName name="T20?L2.1">'[1]20'!$A$29:$O$29,   '[1]20'!$A$32:$O$32,   '[1]20'!$A$35:$O$35,   '[1]20'!$A$38:$O$38</definedName>
    <definedName name="T20?L2.2">'[1]20'!$A$30:$O$30,   '[1]20'!$A$33:$O$33,   '[1]20'!$A$36:$O$36,   '[1]20'!$A$39:$O$39</definedName>
    <definedName name="T20?L2.3">'[1]20'!$A$31:$O$31,   '[1]20'!$A$34:$O$34,   '[1]20'!$A$37:$O$37,   '[1]20'!$A$40:$O$40</definedName>
    <definedName name="T21?axis?ПРД?БАЗ">'[1]21'!$I$6:$J$18,'[1]21'!$F$6:$G$18</definedName>
    <definedName name="T21?axis?ПРД?ПРЕД">'[1]21'!$K$6:$L$18,'[1]21'!$D$6:$E$18</definedName>
    <definedName name="T21?axis?ПФ?ПЛАН">'[1]21'!$I$6:$I$18,'[1]21'!$D$6:$D$18,'[1]21'!$K$6:$K$18,'[1]21'!$F$6:$F$18</definedName>
    <definedName name="T21?axis?ПФ?ФАКТ">'[1]21'!$J$6:$J$18,'[1]21'!$E$6:$E$18,'[1]21'!$L$6:$L$18,'[1]21'!$G$6:$G$18</definedName>
    <definedName name="T21?Data">'[1]21'!$D$6:$L$9, '[1]21'!$D$11:$L$14, '[1]21'!$D$16:$L$18</definedName>
    <definedName name="T22?axis?R?ДОГОВОР">'[1]22'!$E$8:$M$9,'[1]22'!$E$13:$M$14,'[1]22'!$E$22:$M$23,'[1]22'!$E$18:$M$18</definedName>
    <definedName name="T22?axis?R?ДОГОВОР?">'[1]22'!$A$8:$A$9,'[1]22'!$A$13:$A$14,'[1]22'!$A$22:$A$23,'[1]22'!$A$18</definedName>
    <definedName name="T22?axis?ПРД?БАЗ">'[1]22'!$J$6:$K$30, '[1]22'!$G$6:$H$30</definedName>
    <definedName name="T22?axis?ПРД?ПРЕД">'[1]22'!$L$6:$M$30, '[1]22'!$E$6:$F$30</definedName>
    <definedName name="T22?axis?ПФ?ПЛАН">'[1]22'!$J$6:$J$30,'[1]22'!$E$6:$E$30,'[1]22'!$L$6:$L$30,'[1]22'!$G$6:$G$30</definedName>
    <definedName name="T22?axis?ПФ?ФАКТ">'[1]22'!$K$6:$K$30,'[1]22'!$F$6:$F$30,'[1]22'!$M$6:$M$30,'[1]22'!$H$6:$H$30</definedName>
    <definedName name="T22?L1" xml:space="preserve"> '[1]22'!$A$11:$M$11,    '[1]22'!$A$6:$M$6,    '[1]22'!$A$16:$M$16,    '[1]22'!$A$20:$M$20</definedName>
    <definedName name="T22?L1.x">'[1]22'!$A$13:$M$14, '[1]22'!$A$8:$M$9, '[1]22'!$A$18:$M$18, '[1]22'!$A$22:$M$23</definedName>
    <definedName name="T23?axis?ПРД?БАЗ">'[1]23'!$I$6:$J$13,'[1]23'!$F$6:$G$13</definedName>
    <definedName name="T23?axis?ПРД?ПРЕД">'[1]23'!$K$6:$L$13,'[1]23'!$D$6:$E$13</definedName>
    <definedName name="T23?axis?ПФ?ПЛАН">'[1]23'!$I$6:$I$13,'[1]23'!$D$6:$D$13,'[1]23'!$K$6:$K$13,'[1]23'!$F$6:$F$13</definedName>
    <definedName name="T23?axis?ПФ?ФАКТ">'[1]23'!$J$6:$J$13,'[1]23'!$E$6:$E$13,'[1]23'!$L$6:$L$13,'[1]23'!$G$6:$G$13</definedName>
    <definedName name="T23?Data">'[1]23'!$D$9:$L$9,'[1]23'!$D$11:$L$13,'[1]23'!$D$6:$L$7</definedName>
    <definedName name="T23?unit?ПРЦ">'[1]23'!$D$12:$H$12,'[1]23'!$I$6:$L$13</definedName>
    <definedName name="T23?unit?ТРУБ">'[1]23'!$D$9:$H$9,'[1]23'!$D$11:$H$11,'[1]23'!$D$13:$H$13,'[1]23'!$D$6:$H$7</definedName>
    <definedName name="T24.1?Data">'[1]24.1'!$E$6:$J$21, '[1]24.1'!$E$23, '[1]24.1'!$H$23:$J$23, '[1]24.1'!$E$28:$J$42, '[1]24.1'!$E$44, '[1]24.1'!$H$44:$J$44</definedName>
    <definedName name="T24.1?unit?ТРУБ">'[1]24.1'!$E$5:$E$44, '[1]24.1'!$J$5:$J$44</definedName>
    <definedName name="T24?axis?R?ДОГОВОР">'[1]24'!$D$27:$L$37,'[1]24'!$D$8:$L$18</definedName>
    <definedName name="T24?axis?R?ДОГОВОР?">'[1]24'!$B$27:$B$37,'[1]24'!$B$8:$B$18</definedName>
    <definedName name="T24?axis?ПРД?БАЗ">'[1]24'!$I$6:$J$39,'[1]24'!$F$6:$G$39</definedName>
    <definedName name="T24?axis?ПРД?ПРЕД">'[1]24'!$K$6:$L$39,'[1]24'!$D$6:$E$39</definedName>
    <definedName name="T24?axis?ПФ?ПЛАН">'[1]24'!$I$6:$I$39,'[1]24'!$D$6:$D$39,'[1]24'!$K$6:$K$39,'[1]24'!$F$6:$F$38</definedName>
    <definedName name="T24?axis?ПФ?ФАКТ">'[1]24'!$J$6:$J$39,'[1]24'!$E$6:$E$39,'[1]24'!$L$6:$L$39,'[1]24'!$G$6:$G$39</definedName>
    <definedName name="T24?Data">'[1]24'!$D$6:$L$6, '[1]24'!$D$8:$L$18, '[1]24'!$D$20:$L$25, '[1]24'!$D$27:$L$37, '[1]24'!$D$39:$L$39</definedName>
    <definedName name="T24?unit?ПРЦ">'[1]24'!$D$22:$H$22, '[1]24'!$I$6:$L$6, '[1]24'!$I$8:$L$18, '[1]24'!$I$20:$L$25, '[1]24'!$I$27:$L$37, '[1]24'!$I$39:$L$39</definedName>
    <definedName name="T24?unit?ТРУБ">'[1]24'!$D$6:$H$6, '[1]24'!$D$8:$H$18, '[1]24'!$D$20:$H$21, '[1]24'!$D$23:$H$25, '[1]24'!$D$27:$H$37, '[1]24'!$D$39:$H$39</definedName>
    <definedName name="T25?axis?R?ДОГОВОР">'[1]25'!$G$34:$O$35, '[1]25'!$G$9:$O$10, '[1]25'!$G$29:$O$30, '[1]25'!$G$39:$O$39, '[1]25'!$G$44:$O$49, '[1]25'!$G$53:$O$55</definedName>
    <definedName name="T25?axis?R?ДОГОВОР?">'[1]25'!$E$34:$E$35, '[1]25'!$E$9:$E$10, '[1]25'!$E$29:$E$30, '[1]25'!$E$39, '[1]25'!$E$44:$E$49, '[1]25'!$E$53:$E$55</definedName>
    <definedName name="T25?axis?ПФ?ПЛАН">'[1]25'!$I$7:$I$66,         '[1]25'!$L$7:$L$66</definedName>
    <definedName name="T25?axis?ПФ?ФАКТ">'[1]25'!$J$7:$J$66,         '[1]25'!$M$7:$M$66</definedName>
    <definedName name="T25?L1" xml:space="preserve"> '[1]25'!$A$32:$O$32,  '[1]25'!$A$7:$O$7,  '[1]25'!$A$27:$O$27,  '[1]25'!$A$37:$O$37,  '[1]25'!$A$41:$O$41,  '[1]25'!$A$51:$O$51</definedName>
    <definedName name="T25?L1.1">'[1]25'!$A$34:$O$35, '[1]25'!$A$46:$O$46, '[1]25'!$A$9:$O$10, '[1]25'!$A$29:$O$30, '[1]25'!$A$39:$O$39, '[1]25'!$A$44:$O$44, '[1]25'!$A$48:$O$48, '[1]25'!$A$53:$O$55</definedName>
    <definedName name="T25?L1.2.1" xml:space="preserve"> '[1]25'!$A$47:$O$47,     '[1]25'!$A$45:$O$45,     '[1]25'!$A$49:$O$49</definedName>
    <definedName name="T25?unit?ГА" xml:space="preserve"> '[1]25'!$G$47:$K$47,     '[1]25'!$G$42:$K$42,     '[1]25'!$G$45:$K$45,     '[1]25'!$G$49:$K$49</definedName>
    <definedName name="T25?unit?ТРУБ" xml:space="preserve"> '[1]25'!$G$46:$K$46,     '[1]25'!$G$6:$K$41,     '[1]25'!$G$44:$K$44,     '[1]25'!$G$48:$K$48,     '[1]25'!$G$51:$K$66</definedName>
    <definedName name="T26?axis?ПРД?БАЗ">'[1]26'!$I$6:$J$20,'[1]26'!$F$6:$G$20</definedName>
    <definedName name="T26?axis?ПРД?ПРЕД">'[1]26'!$K$6:$L$20,'[1]26'!$D$6:$E$20</definedName>
    <definedName name="T26?axis?ПФ?ПЛАН">'[1]26'!$I$6:$I$20,'[1]26'!$D$6:$D$20,'[1]26'!$K$6:$K$20,'[1]26'!$F$6:$F$20</definedName>
    <definedName name="T26?axis?ПФ?ФАКТ">'[1]26'!$J$6:$J$20,'[1]26'!$E$6:$E$20,'[1]26'!$L$6:$L$20,'[1]26'!$G$6:$G$20</definedName>
    <definedName name="T26?Data">'[1]26'!$D$6:$L$8, '[1]26'!$D$10:$L$20</definedName>
    <definedName name="T27?axis?ПРД?БАЗ">'[1]27'!$I$6:$J$11,'[1]27'!$F$6:$G$11</definedName>
    <definedName name="T27?axis?ПРД?ПРЕД">'[1]27'!$K$6:$L$11,'[1]27'!$D$6:$E$11</definedName>
    <definedName name="T27?axis?ПФ?ПЛАН">'[1]27'!$I$6:$I$11,'[1]27'!$D$6:$D$11,'[1]27'!$K$6:$K$11,'[1]27'!$F$6:$F$11</definedName>
    <definedName name="T27?axis?ПФ?ФАКТ">'[1]27'!$J$6:$J$11,'[1]27'!$E$6:$E$11,'[1]27'!$L$6:$L$11,'[1]27'!$G$6:$G$11</definedName>
    <definedName name="T27?unit?ПРЦ">'[1]27'!$D$7:$H$7, '[1]27'!$I$6:$L$11</definedName>
    <definedName name="T27?unit?ТРУБ">'[1]27'!$D$6:$H$6, '[1]27'!$D$8:$H$11</definedName>
    <definedName name="T28?axis?ПРД?БАЗ">'[1]28'!$I$6:$J$23,'[1]28'!$F$6:$G$23</definedName>
    <definedName name="T28?axis?ПРД?ПРЕД">'[1]28'!$K$6:$L$23,'[1]28'!$D$6:$E$23</definedName>
    <definedName name="T28?axis?ПФ?ПЛАН">'[1]28'!$I$6:$I$23,'[1]28'!$D$6:$D$23,'[1]28'!$K$6:$K$23,'[1]28'!$F$6:$F$23</definedName>
    <definedName name="T28?axis?ПФ?ФАКТ">'[1]28'!$J$6:$J$23,'[1]28'!$E$6:$E$23,'[1]28'!$L$6:$L$23,'[1]28'!$G$6:$G$23</definedName>
    <definedName name="T28?Data">'[1]28'!$D$7:$L$21, '[1]28'!$D$23:$L$23</definedName>
    <definedName name="T29?axis?ПФ?ПЛАН">'[1]29'!$F$5:$F$11,'[1]29'!$D$5:$D$11</definedName>
    <definedName name="T29?axis?ПФ?ФАКТ">'[1]29'!$G$5:$G$11,'[1]29'!$E$5:$E$11</definedName>
    <definedName name="T29?Data">'[1]29'!$D$6:$H$9, '[1]29'!$D$11:$H$11</definedName>
    <definedName name="T3?axis?ПРД?БАЗ">'[1]3'!$I$6:$J$20,'[1]3'!$F$6:$G$20</definedName>
    <definedName name="T3?axis?ПРД?ПРЕД">'[1]3'!$K$6:$L$20,'[1]3'!$D$6:$E$20</definedName>
    <definedName name="T3?axis?ПФ?ПЛАН">'[1]3'!$I$6:$I$20,'[1]3'!$D$6:$D$20,'[1]3'!$K$6:$K$20,'[1]3'!$F$6:$F$20</definedName>
    <definedName name="T3?axis?ПФ?ФАКТ">'[1]3'!$J$6:$J$20,'[1]3'!$E$6:$E$20,'[1]3'!$L$6:$L$20,'[1]3'!$G$6:$G$20</definedName>
    <definedName name="T3?unit?КГ.ГКАЛ">'[1]3'!$D$13:$H$13,   '[1]3'!$D$16:$H$16</definedName>
    <definedName name="T3?unit?ПРЦ">'[1]3'!$D$20:$H$20,   '[1]3'!$I$6:$L$20</definedName>
    <definedName name="T3?unit?ТГКАЛ">'[1]3'!$D$12:$H$12,   '[1]3'!$D$15:$H$15</definedName>
    <definedName name="T3?unit?ТТУТ">'[1]3'!$D$10:$H$11,   '[1]3'!$D$14:$H$14,   '[1]3'!$D$17:$H$19</definedName>
    <definedName name="T4.1?axis?R?ВТОП">'[1]4.1'!$E$5:$I$8, '[1]4.1'!$E$12:$I$15, '[1]4.1'!$E$18:$I$21</definedName>
    <definedName name="T4.1?axis?R?ВТОП?">'[1]4.1'!$C$5:$C$8, '[1]4.1'!$C$12:$C$15, '[1]4.1'!$C$18:$C$21</definedName>
    <definedName name="T4.1?Data">'[1]4.1'!$E$4:$I$9, '[1]4.1'!$E$11:$I$15, '[1]4.1'!$E$18:$I$21</definedName>
    <definedName name="T4?axis?R?ВТОП">'[1]4'!$E$7:$M$10,   '[1]4'!$E$14:$M$17,   '[1]4'!$E$20:$M$23,   '[1]4'!$E$26:$M$29,   '[1]4'!$E$32:$M$35,   '[1]4'!$E$38:$M$41,   '[1]4'!$E$45:$M$48,   '[1]4'!$E$51:$M$54,   '[1]4'!$E$58:$M$61,   '[1]4'!$E$65:$M$68,   '[1]4'!$E$72:$M$75</definedName>
    <definedName name="T4?axis?R?ВТОП?">'[1]4'!$C$7:$C$10,   '[1]4'!$C$14:$C$17,   '[1]4'!$C$20:$C$23,   '[1]4'!$C$26:$C$29,   '[1]4'!$C$32:$C$35,   '[1]4'!$C$38:$C$41,   '[1]4'!$C$45:$C$48,   '[1]4'!$C$51:$C$54,   '[1]4'!$C$58:$C$61,   '[1]4'!$C$65:$C$68,   '[1]4'!$C$72:$C$75</definedName>
    <definedName name="T4?axis?ПРД?БАЗ">'[1]4'!$J$6:$K$81,'[1]4'!$G$6:$H$81</definedName>
    <definedName name="T4?axis?ПРД?ПРЕД">'[1]4'!$L$6:$M$81,'[1]4'!$E$6:$F$81</definedName>
    <definedName name="T4?axis?ПФ?ПЛАН">'[1]4'!$J$6:$J$81,'[1]4'!$E$6:$E$81,'[1]4'!$L$6:$L$81,'[1]4'!$G$6:$G$81</definedName>
    <definedName name="T4?axis?ПФ?ФАКТ">'[1]4'!$K$6:$K$81,'[1]4'!$F$6:$F$81,'[1]4'!$M$6:$M$81,'[1]4'!$H$6:$H$81</definedName>
    <definedName name="T4?Data">'[1]4'!$E$6:$M$11, '[1]4'!$E$13:$M$17, '[1]4'!$E$20:$M$23, '[1]4'!$E$26:$M$29, '[1]4'!$E$32:$M$35, '[1]4'!$E$37:$M$42, '[1]4'!$E$45:$M$48, '[1]4'!$E$50:$M$55, '[1]4'!$E$57:$M$62, '[1]4'!$E$64:$M$69, '[1]4'!$E$72:$M$75, '[1]4'!$E$77:$M$78, '[1]4'!$E$80:$M$80</definedName>
    <definedName name="T4?unit?ПРЦ">'[1]4'!$J$6:$M$81, '[1]4'!$E$13:$I$17, '[1]4'!$E$78:$I$78</definedName>
    <definedName name="T4?unit?РУБ.МКБ">'[1]4'!$E$34:$I$34, '[1]4'!$E$47:$I$47, '[1]4'!$E$74:$I$74</definedName>
    <definedName name="T4?unit?РУБ.ТНТ">'[1]4'!$E$32:$I$33, '[1]4'!$E$35:$I$35, '[1]4'!$E$45:$I$46, '[1]4'!$E$48:$I$48, '[1]4'!$E$72:$I$73, '[1]4'!$E$75:$I$75</definedName>
    <definedName name="T4?unit?ТРУБ">'[1]4'!$E$37:$I$42, '[1]4'!$E$50:$I$55, '[1]4'!$E$57:$I$62</definedName>
    <definedName name="T4?unit?ТТНТ">'[1]4'!$E$26:$I$27, '[1]4'!$E$29:$I$29</definedName>
    <definedName name="T5?axis?R?ОС">'[1]5'!$E$7:$Q$18, '[1]5'!$E$21:$Q$32, '[1]5'!$E$35:$Q$46, '[1]5'!$E$49:$Q$60, '[1]5'!$E$63:$Q$74, '[1]5'!$E$77:$Q$88</definedName>
    <definedName name="T5?axis?R?ОС?">'[1]5'!$C$77:$C$88, '[1]5'!$C$63:$C$74, '[1]5'!$C$49:$C$60, '[1]5'!$C$35:$C$46, '[1]5'!$C$21:$C$32, '[1]5'!$C$7:$C$18</definedName>
    <definedName name="T5?axis?ПРД?БАЗ">'[1]5'!$N$6:$O$89,'[1]5'!$G$6:$H$89</definedName>
    <definedName name="T5?axis?ПРД?ПРЕД">'[1]5'!$P$6:$Q$89,'[1]5'!$E$6:$F$89</definedName>
    <definedName name="T5?Data">'[1]5'!$E$6:$Q$18, '[1]5'!$E$20:$Q$32, '[1]5'!$E$34:$Q$46, '[1]5'!$E$48:$Q$60, '[1]5'!$E$63:$Q$74, '[1]5'!$E$76:$Q$88</definedName>
    <definedName name="T5?unit?ПРЦ">'[1]5'!$N$6:$Q$18, '[1]5'!$N$20:$Q$32, '[1]5'!$N$34:$Q$46, '[1]5'!$N$48:$Q$60, '[1]5'!$E$63:$Q$74, '[1]5'!$N$76:$Q$88</definedName>
    <definedName name="T5?unit?ТРУБ">'[1]5'!$E$76:$M$88, '[1]5'!$E$48:$M$60, '[1]5'!$E$34:$M$46, '[1]5'!$E$20:$M$32, '[1]5'!$E$6:$M$18</definedName>
    <definedName name="T6?axis?ПРД?БАЗ">#REF!,#REF!</definedName>
    <definedName name="T6?axis?ПРД?ПРЕД">#REF!,#REF!</definedName>
    <definedName name="T6?axis?ПРД?РЕГ">#REF!</definedName>
    <definedName name="T6?axis?ПФ?ПЛАН">#REF!,#REF!,#REF!,#REF!</definedName>
    <definedName name="T6?axis?ПФ?ФАКТ">#REF!,#REF!,#REF!,#REF!</definedName>
    <definedName name="T6?Data">#REF! ,#REF! ,#REF! ,#REF! ,#REF! ,#REF! ,#REF! ,#REF! ,#REF!</definedName>
    <definedName name="T6?item_ext?РОСТ">#REF!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.1">#REF!</definedName>
    <definedName name="T6?L2.10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.1">#REF!</definedName>
    <definedName name="T6?L3.2">#REF!</definedName>
    <definedName name="T6?L3.3">#REF!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Table">#REF!</definedName>
    <definedName name="T6?Title">#REF!</definedName>
    <definedName name="T6?unit?ПРЦ">#REF! ,#REF! ,#REF! ,#REF! ,#REF! ,#REF! ,#REF! ,#REF!</definedName>
    <definedName name="T6?unit?РУБ">#REF! ,#REF! ,#REF! ,#REF! ,#REF! ,#REF! ,#REF! ,#REF!</definedName>
    <definedName name="T6?unit?ТРУБ">#REF! ,#REF!</definedName>
    <definedName name="T6?unit?ЧЕЛ">#REF! ,#REF! ,#REF!</definedName>
    <definedName name="T7?axis?ПРД?БАЗ">'[1]7'!$I$6:$J$12,'[1]7'!$F$6:$G$12</definedName>
    <definedName name="T7?axis?ПРД?ПРЕД">'[1]7'!$K$6:$L$12,'[1]7'!$D$6:$E$12</definedName>
    <definedName name="T7?axis?ПФ?ПЛАН">'[1]7'!$I$6:$I$12,'[1]7'!$D$6:$D$12,'[1]7'!$K$6:$K$12,'[1]7'!$F$6:$F$12</definedName>
    <definedName name="T7?axis?ПФ?ФАКТ">'[1]7'!$J$6:$J$12,'[1]7'!$E$6:$E$12,'[1]7'!$L$6:$L$12,'[1]7'!$G$6:$G$12</definedName>
    <definedName name="T8?axis?ПРД?БАЗ">'[1]8'!$I$6:$J$42, '[1]8'!$F$6:$G$42</definedName>
    <definedName name="T8?axis?ПРД?ПРЕД">'[1]8'!$K$6:$L$42, '[1]8'!$D$6:$E$42</definedName>
    <definedName name="T8?axis?ПФ?ПЛАН">'[1]8'!$I$6:$I$42, '[1]8'!$D$6:$D$42, '[1]8'!$K$6:$K$42, '[1]8'!$F$6:$F$42</definedName>
    <definedName name="T8?axis?ПФ?ФАКТ">'[1]8'!$G$6:$G$42, '[1]8'!$J$6:$J$42, '[1]8'!$L$6:$L$42, '[1]8'!$E$6:$E$42</definedName>
    <definedName name="T8?Data">'[1]8'!$D$10:$L$12,'[1]8'!$D$14:$L$16,'[1]8'!$D$18:$L$20,'[1]8'!$D$22:$L$24,'[1]8'!$D$26:$L$28,'[1]8'!$D$30:$L$32,'[1]8'!$D$36:$L$38,'[1]8'!$D$40:$L$42,'[1]8'!$D$6:$L$8</definedName>
    <definedName name="T8?unit?ТРУБ">'[1]8'!$D$40:$H$42,'[1]8'!$D$6:$H$32</definedName>
    <definedName name="T9?axis?ПРД?БАЗ">'[1]9'!$I$6:$J$16,'[1]9'!$F$6:$G$16</definedName>
    <definedName name="T9?axis?ПРД?ПРЕД">'[1]9'!$K$6:$L$16,'[1]9'!$D$6:$E$16</definedName>
    <definedName name="T9?axis?ПФ?ПЛАН">'[1]9'!$I$6:$I$16,'[1]9'!$D$6:$D$16,'[1]9'!$K$6:$K$16,'[1]9'!$F$6:$F$16</definedName>
    <definedName name="T9?axis?ПФ?ФАКТ">'[1]9'!$J$6:$J$16,'[1]9'!$E$6:$E$16,'[1]9'!$L$6:$L$16,'[1]9'!$G$6:$G$16</definedName>
    <definedName name="T9?Data">'[1]9'!$D$6:$L$6, '[1]9'!$D$8:$L$9, '[1]9'!$D$11:$L$16</definedName>
    <definedName name="T9?unit?РУБ.МВТЧ">'[1]9'!$D$8:$H$8, '[1]9'!$D$11:$H$11</definedName>
    <definedName name="T9?unit?ТРУБ">'[1]9'!$D$9:$H$9, '[1]9'!$D$12:$H$16</definedName>
    <definedName name="Z_928ADEAE_5B30_4FBA_A89D_704A14238F69_.wvu.PrintArea" localSheetId="0" hidden="1">'МГ Центр'!$A$1:$D$83</definedName>
    <definedName name="Z_928ADEAE_5B30_4FBA_A89D_704A14238F69_.wvu.PrintTitles" localSheetId="0" hidden="1">'МГ Центр'!$12:$13</definedName>
    <definedName name="БазовыйПериод">[1]Заголовок!$B$15</definedName>
    <definedName name="ДОЛЯ">'[2]Приложение 2'!$DH$2</definedName>
    <definedName name="_xlnm.Print_Titles" localSheetId="0">'МГ Центр'!$12:$13</definedName>
    <definedName name="имя">'[1]16'!$A$38:$M$38,'[1]16'!$A$58:$M$58,'[1]16'!$A$34:$M$34,'[1]16'!$A$30:$M$30,'[1]16'!$A$26:$M$26,'[1]16'!$A$22:$M$22,'[1]16'!$A$66:$M$66,'[1]16'!$A$54:$M$54,'[1]16'!$A$18:$M$18,P1_T16?L1</definedName>
    <definedName name="метанол">'[1]16'!$E$40:$M$40,'[1]16'!$E$60:$M$60,'[1]16'!$E$36:$M$36,'[1]16'!$E$32:$M$32,'[1]16'!$E$28:$M$28,'[1]16'!$E$24:$M$24,'[1]16'!$E$68:$M$68,'[1]16'!$E$56:$M$56,'[1]16'!$E$20:$M$20,P1_T16?axis?R?ДОГОВОР</definedName>
    <definedName name="новое">'[1]16'!$A$8,'[1]16'!$A$12,'[1]16'!$A$16,P1_T16?axis?R?ДОГОВОР?</definedName>
    <definedName name="_xlnm.Print_Area" localSheetId="1">'МГ Ленск'!$A$1:$D$104</definedName>
    <definedName name="_xlnm.Print_Area" localSheetId="0">'МГ Центр'!$A$1:$D$72</definedName>
    <definedName name="ПериодРегулирования">[1]Заголовок!$B$14</definedName>
    <definedName name="ПоследнийГод">[1]Заголовок!$B$16</definedName>
    <definedName name="пр">#REF!,#REF!,#REF!,#REF!</definedName>
  </definedNames>
  <calcPr calcId="162913"/>
</workbook>
</file>

<file path=xl/calcChain.xml><?xml version="1.0" encoding="utf-8"?>
<calcChain xmlns="http://schemas.openxmlformats.org/spreadsheetml/2006/main">
  <c r="D92" i="4" l="1"/>
  <c r="D62" i="4"/>
  <c r="D45" i="4"/>
  <c r="D43" i="4" s="1"/>
  <c r="D14" i="3" l="1"/>
  <c r="D65" i="3" s="1"/>
</calcChain>
</file>

<file path=xl/comments1.xml><?xml version="1.0" encoding="utf-8"?>
<comments xmlns="http://schemas.openxmlformats.org/spreadsheetml/2006/main">
  <authors>
    <author>Автор</author>
  </authors>
  <commentList>
    <comment ref="B3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Ефремова Надежда Иннокентьевна:лпумг убрала, гпз и удтг добавила
</t>
        </r>
      </text>
    </comment>
  </commentList>
</comments>
</file>

<file path=xl/sharedStrings.xml><?xml version="1.0" encoding="utf-8"?>
<sst xmlns="http://schemas.openxmlformats.org/spreadsheetml/2006/main" count="424" uniqueCount="163">
  <si>
    <t>Информация об основных показателях финансово-хозяйственной деятельности</t>
  </si>
  <si>
    <t>Наименование показателя</t>
  </si>
  <si>
    <t>Итого</t>
  </si>
  <si>
    <t>тыс. руб.</t>
  </si>
  <si>
    <t>км</t>
  </si>
  <si>
    <t>МВт</t>
  </si>
  <si>
    <t>АО "Сахатранснефтегаз"</t>
  </si>
  <si>
    <t>(план)</t>
  </si>
  <si>
    <t>Приложение № 2</t>
  </si>
  <si>
    <t xml:space="preserve">к приказу ФАС России </t>
  </si>
  <si>
    <t>от 18.01.2019 № 38/19</t>
  </si>
  <si>
    <t>Форма 1</t>
  </si>
  <si>
    <t>(наименование субъекта естественной монополии)</t>
  </si>
  <si>
    <t xml:space="preserve"> в сфере оказания услуг по транспортировке газа по магистральным трубопроводам на территории Республики Саха (Якутия), кроме Ленского района </t>
  </si>
  <si>
    <t>N</t>
  </si>
  <si>
    <t>Единицы измерения</t>
  </si>
  <si>
    <t>Расходы на транспортировку газа по данным бухгалтерского учета, в том числе:</t>
  </si>
  <si>
    <t>1.1.</t>
  </si>
  <si>
    <t>Фонд оплаты труда</t>
  </si>
  <si>
    <t>1.2.</t>
  </si>
  <si>
    <t>Отчисление на уплату страховых взносов</t>
  </si>
  <si>
    <t>1.3.</t>
  </si>
  <si>
    <t>Материальные затраты:</t>
  </si>
  <si>
    <t>1.3.1.</t>
  </si>
  <si>
    <t>электроэнергия</t>
  </si>
  <si>
    <t>1.3.2.</t>
  </si>
  <si>
    <t>коммунальные платежи (кроме электроэнергии)</t>
  </si>
  <si>
    <t>1.3.3.</t>
  </si>
  <si>
    <t>сырье и материалы</t>
  </si>
  <si>
    <t>1.3.4.</t>
  </si>
  <si>
    <t>топливо</t>
  </si>
  <si>
    <t>1.3.5.</t>
  </si>
  <si>
    <t>запасные части и инвентарь</t>
  </si>
  <si>
    <t>1.3.6.</t>
  </si>
  <si>
    <t>газ на собственные нужды и технологические потери</t>
  </si>
  <si>
    <t>1.4.</t>
  </si>
  <si>
    <t>Амортизация основных средств, в том числе</t>
  </si>
  <si>
    <t>1.4.1.</t>
  </si>
  <si>
    <t>амортизация трубопроводов и газораспределительных станций</t>
  </si>
  <si>
    <t>1.4.2.</t>
  </si>
  <si>
    <t>амортизация прочего имущества</t>
  </si>
  <si>
    <t>1.5.</t>
  </si>
  <si>
    <t>Прочие услуги</t>
  </si>
  <si>
    <t>1.5.1.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</si>
  <si>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</si>
  <si>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</si>
  <si>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</si>
  <si>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</si>
  <si>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</si>
  <si>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</si>
  <si>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</si>
  <si>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</si>
  <si>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</si>
  <si>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1.5.1.5</t>
  </si>
  <si>
    <t>услуги технического обслуживания газопроводов</t>
  </si>
  <si>
    <t>1.5.1.6</t>
  </si>
  <si>
    <t>услуги диагностики</t>
  </si>
  <si>
    <t>1.5.1.7</t>
  </si>
  <si>
    <t>прочие услуги</t>
  </si>
  <si>
    <t>1.5.2.</t>
  </si>
  <si>
    <t>Аренда (лизинг), в том числе:</t>
  </si>
  <si>
    <t>1.5.2.1</t>
  </si>
  <si>
    <t>аренда газопроводов и газораспределительных станций</t>
  </si>
  <si>
    <t>1.5.2.2</t>
  </si>
  <si>
    <t>аренда прочего имущества</t>
  </si>
  <si>
    <t>1.5.3.</t>
  </si>
  <si>
    <t>Страхование, в том числе:</t>
  </si>
  <si>
    <t>1.5.3.1</t>
  </si>
  <si>
    <t>страхование опасного производственного объекта</t>
  </si>
  <si>
    <t>1.5.3.2</t>
  </si>
  <si>
    <t>страхование имущества</t>
  </si>
  <si>
    <t>1.5.3.3</t>
  </si>
  <si>
    <t>прочее страхование</t>
  </si>
  <si>
    <t>1.5.4.</t>
  </si>
  <si>
    <t>Капитальный ремонт</t>
  </si>
  <si>
    <t>1.5.5.</t>
  </si>
  <si>
    <t>Налоги в составе себестоимости, в том числе:</t>
  </si>
  <si>
    <t>1.5.5.1</t>
  </si>
  <si>
    <t>налог на имущество</t>
  </si>
  <si>
    <t>1.5.5.2</t>
  </si>
  <si>
    <t>транспортный налог</t>
  </si>
  <si>
    <t>1.5.5.3</t>
  </si>
  <si>
    <t>налог на землю</t>
  </si>
  <si>
    <t>1.5.5.4</t>
  </si>
  <si>
    <t>налог на загрязнение окружающей среды</t>
  </si>
  <si>
    <t>1.5.6.</t>
  </si>
  <si>
    <t>Другие затраты, в том числе:</t>
  </si>
  <si>
    <t>1.5.6.1</t>
  </si>
  <si>
    <t>охрана труда и подготовка кадров</t>
  </si>
  <si>
    <t>1.5.6.2</t>
  </si>
  <si>
    <t>канцелярские и почтовые расходы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</si>
  <si>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</si>
  <si>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</si>
  <si>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</si>
  <si>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</si>
  <si>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</si>
  <si>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</si>
  <si>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3.1.</t>
  </si>
  <si>
    <t>Услуги банков</t>
  </si>
  <si>
    <t>3.2.</t>
  </si>
  <si>
    <t>Проценты по целевым кредитам</t>
  </si>
  <si>
    <t>3.3.</t>
  </si>
  <si>
    <t>Социальное развитие и выплаты социального характера</t>
  </si>
  <si>
    <t>3.4.</t>
  </si>
  <si>
    <t>Прочие</t>
  </si>
  <si>
    <t>Расходы из чистой прибыли, в том числе:</t>
  </si>
  <si>
    <t>4.1.</t>
  </si>
  <si>
    <t>Капитальные вложения</t>
  </si>
  <si>
    <t>4.2.</t>
  </si>
  <si>
    <t>Обслуживание привлеченного на долгосрочной основе капитала</t>
  </si>
  <si>
    <t>4.3.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</si>
  <si>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</si>
  <si>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</si>
  <si>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</si>
  <si>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</si>
  <si>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</si>
  <si>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</si>
  <si>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</si>
  <si>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Средняя загрузка трубопроводов</t>
  </si>
  <si>
    <t>%</t>
  </si>
  <si>
    <t>Количество компрессорных станций</t>
  </si>
  <si>
    <t>Суммарная мощность перекачивающих агрегатов</t>
  </si>
  <si>
    <t>Количество газораспределительных станций</t>
  </si>
  <si>
    <t>на 2020 год (план)</t>
  </si>
  <si>
    <t>ЛПУМГ</t>
  </si>
  <si>
    <t>Услуги непосредственно связанные с обеспечением технологической радиосвязи</t>
  </si>
  <si>
    <t>Услуги электросвязи</t>
  </si>
  <si>
    <t>Экологическая безопасность, ООС</t>
  </si>
  <si>
    <t>Прочие специализированные услуги</t>
  </si>
  <si>
    <t>Профессиональные услуги</t>
  </si>
  <si>
    <t>автотранспорт привлеченный</t>
  </si>
  <si>
    <t>Услуги непосредственно связанные с эксплуатацией прочего оборудования и сооружений</t>
  </si>
  <si>
    <t>Услуги по ремонту, техническому и сервисному обслуживанию автотранспорта, спецтехники и тракторов</t>
  </si>
  <si>
    <t>Услуги непосредственно связанные с эксплуатацией автотранспорта и спецтехники</t>
  </si>
  <si>
    <t>Услуги по поверке, испытанию, тарировке и измерению</t>
  </si>
  <si>
    <t>Транспортные услуги, кроме услуг автотранспорта, тракторной и специальной техники, не включенные в стоимость ТМЦ</t>
  </si>
  <si>
    <t>авиация</t>
  </si>
  <si>
    <t>Арендные платежи по прочим договорам</t>
  </si>
  <si>
    <t>Арендные платежи за земельные участки</t>
  </si>
  <si>
    <t xml:space="preserve">Подготовка кадров </t>
  </si>
  <si>
    <t xml:space="preserve">ОТиТБ </t>
  </si>
  <si>
    <t>канцелярские расходы</t>
  </si>
  <si>
    <t>почтовые расходы</t>
  </si>
  <si>
    <t>кроме того проезд в отпуск</t>
  </si>
  <si>
    <t>Плата за пользование водными объектами</t>
  </si>
  <si>
    <t>НИОКР</t>
  </si>
  <si>
    <t xml:space="preserve">Лицензирование    </t>
  </si>
  <si>
    <t>Реклама</t>
  </si>
  <si>
    <t xml:space="preserve">Списание програмных продуктов  </t>
  </si>
  <si>
    <t>Представительские расходы</t>
  </si>
  <si>
    <t>Расходы на содержание УГиН</t>
  </si>
  <si>
    <t>Содержание СИТ</t>
  </si>
  <si>
    <t>Содержание Центрального архива</t>
  </si>
  <si>
    <t>Содержание цеха ГБО</t>
  </si>
  <si>
    <t>Выплаты компенсационного характера</t>
  </si>
  <si>
    <t xml:space="preserve">Общехозяйственные расходы </t>
  </si>
  <si>
    <t>прочие налоги в себестоимости</t>
  </si>
  <si>
    <t xml:space="preserve">ГО и ЧС (кроме содержания пожарной части) </t>
  </si>
  <si>
    <t>Подписка</t>
  </si>
  <si>
    <t>Негосударственное пенсионное страхование</t>
  </si>
  <si>
    <t>Передача расходов структурным подразделениям</t>
  </si>
  <si>
    <t>Передача расходов по СН и ТП распредсете в УГРС</t>
  </si>
  <si>
    <t xml:space="preserve"> в сфере оказания услуг по транспортировке газа по магистральным трубопроводам на территории Республики Саха (Якутия) Ленского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</si>
</sst>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&quot;$&quot;#,##0_);[Red]\(&quot;$&quot;#,##0\)"/>
    <numFmt numFmtId="168" formatCode="General_)"/>
    <numFmt numFmtId="169" formatCode="_-* #,##0\ _₽_-;\-* #,##0\ _₽_-;_-* &quot;-&quot;??\ _₽_-;_-@_-"/>
    <numFmt numFmtId="170" formatCode="_-* #,##0.0\ _₽_-;\-* #,##0.0\ _₽_-;_-* &quot;-&quot;?\ _₽_-;_-@_-"/>
    <numFmt numFmtId="171" formatCode="_-* #,##0.0\ _₽_-;\-* #,##0.0\ _₽_-;_-* &quot;-&quot;??\ _₽_-;_-@_-"/>
    <numFmt numFmtId="172" formatCode="#,##0.0"/>
  </numFmts>
  <fonts count="4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8"/>
      <name val="News Gothic MT"/>
      <charset val="204"/>
    </font>
    <font>
      <sz val="8"/>
      <name val="News Gothic MT"/>
      <charset val="204"/>
    </font>
    <font>
      <i/>
      <sz val="12"/>
      <name val="News Gothic MT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2"/>
      <name val="News Gothic MT"/>
      <charset val="204"/>
    </font>
    <font>
      <sz val="8"/>
      <name val="Helv"/>
      <charset val="204"/>
    </font>
    <font>
      <sz val="8"/>
      <name val="Helv"/>
    </font>
    <font>
      <sz val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NTHarmonica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5" fillId="0" borderId="0"/>
    <xf numFmtId="167" fontId="6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18" fillId="0" borderId="0" applyNumberFormat="0">
      <alignment horizontal="left"/>
    </xf>
    <xf numFmtId="168" fontId="8" fillId="0" borderId="1">
      <protection locked="0"/>
    </xf>
    <xf numFmtId="0" fontId="1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20" fillId="0" borderId="0" applyBorder="0">
      <alignment horizontal="center" vertical="center" wrapText="1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" applyBorder="0">
      <alignment horizontal="center" vertical="center" wrapText="1"/>
    </xf>
    <xf numFmtId="168" fontId="24" fillId="2" borderId="1"/>
    <xf numFmtId="4" fontId="25" fillId="3" borderId="3" applyBorder="0">
      <alignment horizontal="right"/>
    </xf>
    <xf numFmtId="0" fontId="19" fillId="0" borderId="4" applyNumberFormat="0" applyFill="0" applyAlignment="0" applyProtection="0"/>
    <xf numFmtId="0" fontId="22" fillId="0" borderId="0">
      <alignment horizontal="center" vertical="top" wrapText="1"/>
    </xf>
    <xf numFmtId="0" fontId="26" fillId="0" borderId="0">
      <alignment horizontal="center" vertical="center" wrapText="1"/>
    </xf>
    <xf numFmtId="0" fontId="19" fillId="4" borderId="0" applyFill="0">
      <alignment wrapText="1"/>
    </xf>
    <xf numFmtId="0" fontId="1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8" fillId="0" borderId="0"/>
    <xf numFmtId="1" fontId="16" fillId="0" borderId="0" applyFill="0" applyBorder="0" applyAlignment="0" applyProtection="0"/>
    <xf numFmtId="49" fontId="19" fillId="0" borderId="0">
      <alignment horizontal="center"/>
    </xf>
    <xf numFmtId="164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2" fontId="19" fillId="0" borderId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" fontId="25" fillId="4" borderId="0" applyBorder="0">
      <alignment horizontal="right"/>
    </xf>
    <xf numFmtId="4" fontId="25" fillId="5" borderId="5" applyBorder="0">
      <alignment horizontal="right"/>
    </xf>
    <xf numFmtId="4" fontId="25" fillId="4" borderId="3" applyFont="0" applyBorder="0">
      <alignment horizontal="right"/>
    </xf>
    <xf numFmtId="0" fontId="31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28" applyFont="1" applyFill="1"/>
    <xf numFmtId="0" fontId="2" fillId="0" borderId="0" xfId="28" applyFont="1" applyFill="1"/>
    <xf numFmtId="0" fontId="31" fillId="0" borderId="0" xfId="47" applyFill="1"/>
    <xf numFmtId="0" fontId="32" fillId="0" borderId="0" xfId="47" applyFont="1" applyFill="1"/>
    <xf numFmtId="0" fontId="33" fillId="0" borderId="0" xfId="47" applyFont="1" applyFill="1"/>
    <xf numFmtId="0" fontId="31" fillId="0" borderId="0" xfId="47"/>
    <xf numFmtId="0" fontId="2" fillId="0" borderId="0" xfId="28" applyFont="1" applyFill="1" applyAlignment="1"/>
    <xf numFmtId="0" fontId="2" fillId="0" borderId="6" xfId="28" applyFont="1" applyFill="1" applyBorder="1" applyAlignment="1"/>
    <xf numFmtId="0" fontId="4" fillId="0" borderId="0" xfId="28" applyFont="1" applyFill="1" applyBorder="1" applyAlignment="1">
      <alignment vertical="top"/>
    </xf>
    <xf numFmtId="0" fontId="2" fillId="0" borderId="0" xfId="28" applyFont="1" applyFill="1" applyAlignment="1">
      <alignment vertical="center" wrapText="1"/>
    </xf>
    <xf numFmtId="0" fontId="37" fillId="0" borderId="0" xfId="47" applyFont="1" applyFill="1" applyAlignment="1">
      <alignment horizontal="center" vertical="center" wrapText="1"/>
    </xf>
    <xf numFmtId="0" fontId="37" fillId="0" borderId="3" xfId="47" applyFont="1" applyFill="1" applyBorder="1" applyAlignment="1">
      <alignment horizontal="center" vertical="center" wrapText="1"/>
    </xf>
    <xf numFmtId="0" fontId="32" fillId="0" borderId="3" xfId="47" applyFont="1" applyFill="1" applyBorder="1" applyAlignment="1">
      <alignment horizontal="center" vertical="center" wrapText="1"/>
    </xf>
    <xf numFmtId="0" fontId="36" fillId="0" borderId="3" xfId="47" applyFont="1" applyFill="1" applyBorder="1" applyAlignment="1">
      <alignment horizontal="center" vertical="center" wrapText="1"/>
    </xf>
    <xf numFmtId="0" fontId="36" fillId="0" borderId="3" xfId="47" applyFont="1" applyFill="1" applyBorder="1" applyAlignment="1">
      <alignment horizontal="justify" vertical="center" wrapText="1"/>
    </xf>
    <xf numFmtId="169" fontId="36" fillId="0" borderId="3" xfId="48" applyNumberFormat="1" applyFont="1" applyFill="1" applyBorder="1" applyAlignment="1">
      <alignment horizontal="center" vertical="center" wrapText="1"/>
    </xf>
    <xf numFmtId="0" fontId="38" fillId="0" borderId="0" xfId="47" applyFont="1"/>
    <xf numFmtId="16" fontId="36" fillId="0" borderId="3" xfId="47" applyNumberFormat="1" applyFont="1" applyFill="1" applyBorder="1" applyAlignment="1">
      <alignment horizontal="center" vertical="center" wrapText="1"/>
    </xf>
    <xf numFmtId="0" fontId="38" fillId="6" borderId="0" xfId="47" applyFont="1" applyFill="1"/>
    <xf numFmtId="14" fontId="36" fillId="0" borderId="3" xfId="47" applyNumberFormat="1" applyFont="1" applyFill="1" applyBorder="1" applyAlignment="1">
      <alignment horizontal="center" vertical="center" wrapText="1"/>
    </xf>
    <xf numFmtId="0" fontId="36" fillId="0" borderId="3" xfId="47" applyFont="1" applyFill="1" applyBorder="1" applyAlignment="1">
      <alignment horizontal="left" vertical="center" wrapText="1" indent="2"/>
    </xf>
    <xf numFmtId="0" fontId="38" fillId="0" borderId="0" xfId="47" applyFont="1" applyFill="1"/>
    <xf numFmtId="0" fontId="32" fillId="0" borderId="3" xfId="47" applyFont="1" applyFill="1" applyBorder="1" applyAlignment="1">
      <alignment horizontal="justify" vertical="center" wrapText="1"/>
    </xf>
    <xf numFmtId="1" fontId="32" fillId="0" borderId="3" xfId="47" applyNumberFormat="1" applyFont="1" applyFill="1" applyBorder="1" applyAlignment="1">
      <alignment horizontal="center" vertical="center" wrapText="1"/>
    </xf>
    <xf numFmtId="169" fontId="32" fillId="0" borderId="3" xfId="48" applyNumberFormat="1" applyFont="1" applyFill="1" applyBorder="1" applyAlignment="1">
      <alignment horizontal="center" wrapText="1"/>
    </xf>
    <xf numFmtId="0" fontId="39" fillId="0" borderId="0" xfId="47" applyFont="1"/>
    <xf numFmtId="0" fontId="39" fillId="0" borderId="0" xfId="47" applyFont="1" applyFill="1"/>
    <xf numFmtId="0" fontId="40" fillId="0" borderId="0" xfId="47" applyFont="1" applyFill="1"/>
    <xf numFmtId="0" fontId="41" fillId="0" borderId="0" xfId="47" applyFont="1" applyFill="1"/>
    <xf numFmtId="0" fontId="40" fillId="0" borderId="0" xfId="47" applyFont="1"/>
    <xf numFmtId="0" fontId="34" fillId="0" borderId="0" xfId="47" applyFont="1" applyFill="1" applyAlignment="1">
      <alignment vertical="center"/>
    </xf>
    <xf numFmtId="0" fontId="32" fillId="0" borderId="0" xfId="47" applyFont="1" applyFill="1" applyAlignment="1">
      <alignment horizontal="left" vertical="top" wrapText="1"/>
    </xf>
    <xf numFmtId="0" fontId="32" fillId="0" borderId="0" xfId="47" applyFont="1" applyFill="1" applyBorder="1" applyAlignment="1">
      <alignment vertical="center" wrapText="1"/>
    </xf>
    <xf numFmtId="171" fontId="36" fillId="0" borderId="0" xfId="48" applyNumberFormat="1" applyFont="1" applyFill="1" applyBorder="1" applyAlignment="1">
      <alignment horizontal="center" vertical="center" wrapText="1"/>
    </xf>
    <xf numFmtId="171" fontId="36" fillId="0" borderId="3" xfId="48" applyNumberFormat="1" applyFont="1" applyFill="1" applyBorder="1" applyAlignment="1">
      <alignment horizontal="center" vertical="center" wrapText="1"/>
    </xf>
    <xf numFmtId="171" fontId="36" fillId="0" borderId="3" xfId="48" applyNumberFormat="1" applyFont="1" applyFill="1" applyBorder="1" applyAlignment="1">
      <alignment horizontal="center" vertical="center"/>
    </xf>
    <xf numFmtId="0" fontId="42" fillId="0" borderId="3" xfId="47" applyFont="1" applyFill="1" applyBorder="1" applyAlignment="1">
      <alignment horizontal="center" vertical="center" wrapText="1"/>
    </xf>
    <xf numFmtId="0" fontId="42" fillId="0" borderId="3" xfId="47" applyFont="1" applyFill="1" applyBorder="1" applyAlignment="1">
      <alignment horizontal="right" vertical="center" wrapText="1"/>
    </xf>
    <xf numFmtId="171" fontId="42" fillId="0" borderId="3" xfId="48" applyNumberFormat="1" applyFont="1" applyFill="1" applyBorder="1" applyAlignment="1">
      <alignment horizontal="center" vertical="center"/>
    </xf>
    <xf numFmtId="172" fontId="42" fillId="0" borderId="3" xfId="47" applyNumberFormat="1" applyFont="1" applyFill="1" applyBorder="1" applyAlignment="1">
      <alignment horizontal="right" vertical="center" wrapText="1"/>
    </xf>
    <xf numFmtId="172" fontId="44" fillId="0" borderId="3" xfId="47" applyNumberFormat="1" applyFont="1" applyFill="1" applyBorder="1" applyAlignment="1">
      <alignment horizontal="right" vertical="center"/>
    </xf>
    <xf numFmtId="172" fontId="44" fillId="0" borderId="3" xfId="47" applyNumberFormat="1" applyFont="1" applyFill="1" applyBorder="1" applyAlignment="1">
      <alignment horizontal="center" vertical="center"/>
    </xf>
    <xf numFmtId="169" fontId="36" fillId="0" borderId="3" xfId="48" applyNumberFormat="1" applyFont="1" applyFill="1" applyBorder="1" applyAlignment="1">
      <alignment horizontal="center" vertical="center"/>
    </xf>
    <xf numFmtId="43" fontId="36" fillId="0" borderId="3" xfId="48" applyNumberFormat="1" applyFont="1" applyFill="1" applyBorder="1" applyAlignment="1">
      <alignment horizontal="center" vertical="center" wrapText="1"/>
    </xf>
    <xf numFmtId="0" fontId="31" fillId="0" borderId="3" xfId="47" applyFill="1" applyBorder="1" applyAlignment="1">
      <alignment horizontal="center" vertical="center"/>
    </xf>
    <xf numFmtId="171" fontId="35" fillId="0" borderId="3" xfId="48" applyNumberFormat="1" applyFont="1" applyFill="1" applyBorder="1" applyAlignment="1">
      <alignment horizontal="center" vertical="center" wrapText="1"/>
    </xf>
    <xf numFmtId="0" fontId="37" fillId="0" borderId="3" xfId="47" applyFont="1" applyFill="1" applyBorder="1" applyAlignment="1">
      <alignment horizontal="justify" vertical="center" wrapText="1"/>
    </xf>
    <xf numFmtId="0" fontId="31" fillId="0" borderId="0" xfId="47" applyFill="1"/>
    <xf numFmtId="0" fontId="37" fillId="0" borderId="3" xfId="47" applyFont="1" applyFill="1" applyBorder="1" applyAlignment="1">
      <alignment horizontal="center" vertical="center" wrapText="1"/>
    </xf>
    <xf numFmtId="0" fontId="2" fillId="0" borderId="0" xfId="28" applyFont="1" applyFill="1" applyAlignment="1">
      <alignment horizontal="right"/>
    </xf>
    <xf numFmtId="49" fontId="2" fillId="0" borderId="0" xfId="28" applyNumberFormat="1" applyFont="1" applyFill="1" applyBorder="1" applyAlignment="1">
      <alignment horizontal="left"/>
    </xf>
    <xf numFmtId="0" fontId="36" fillId="0" borderId="0" xfId="28" applyFont="1" applyFill="1" applyBorder="1" applyAlignment="1">
      <alignment horizontal="center" vertical="top"/>
    </xf>
    <xf numFmtId="0" fontId="35" fillId="0" borderId="0" xfId="28" applyFont="1" applyFill="1" applyAlignment="1">
      <alignment horizontal="center" vertical="center" wrapText="1"/>
    </xf>
    <xf numFmtId="0" fontId="37" fillId="0" borderId="7" xfId="47" applyFont="1" applyFill="1" applyBorder="1" applyAlignment="1">
      <alignment horizontal="center" vertical="center" wrapText="1"/>
    </xf>
    <xf numFmtId="0" fontId="37" fillId="0" borderId="8" xfId="47" applyFont="1" applyFill="1" applyBorder="1" applyAlignment="1">
      <alignment horizontal="center" vertical="center" wrapText="1"/>
    </xf>
    <xf numFmtId="0" fontId="34" fillId="0" borderId="0" xfId="47" applyFont="1" applyFill="1" applyAlignment="1">
      <alignment horizontal="right"/>
    </xf>
    <xf numFmtId="0" fontId="35" fillId="0" borderId="0" xfId="28" applyFont="1" applyFill="1" applyBorder="1" applyAlignment="1">
      <alignment horizontal="center" vertical="center"/>
    </xf>
    <xf numFmtId="0" fontId="35" fillId="0" borderId="0" xfId="28" applyFont="1" applyFill="1" applyBorder="1" applyAlignment="1">
      <alignment horizontal="center"/>
    </xf>
    <xf numFmtId="0" fontId="35" fillId="0" borderId="6" xfId="28" applyFont="1" applyFill="1" applyBorder="1" applyAlignment="1">
      <alignment horizontal="center"/>
    </xf>
    <xf numFmtId="170" fontId="37" fillId="0" borderId="0" xfId="47" applyNumberFormat="1" applyFont="1" applyFill="1" applyAlignment="1">
      <alignment horizontal="center" vertical="center" wrapText="1"/>
    </xf>
    <xf numFmtId="170" fontId="31" fillId="0" borderId="0" xfId="47" applyNumberFormat="1" applyFill="1"/>
    <xf numFmtId="170" fontId="38" fillId="0" borderId="0" xfId="47" applyNumberFormat="1" applyFont="1" applyFill="1"/>
    <xf numFmtId="0" fontId="43" fillId="0" borderId="0" xfId="47" applyFont="1" applyFill="1"/>
    <xf numFmtId="0" fontId="45" fillId="0" borderId="3" xfId="47" applyFont="1" applyFill="1" applyBorder="1" applyAlignment="1">
      <alignment horizontal="right" vertical="center" wrapText="1"/>
    </xf>
  </cellXfs>
  <cellStyles count="50">
    <cellStyle name="_Расчет ТЭЦ-2" xfId="1"/>
    <cellStyle name="Currency [0]" xfId="2"/>
    <cellStyle name="Excel Built-in Normal" xfId="3"/>
    <cellStyle name="Excel Built-in Normal 1" xfId="4"/>
    <cellStyle name="F2" xfId="5"/>
    <cellStyle name="F3" xfId="6"/>
    <cellStyle name="F4" xfId="7"/>
    <cellStyle name="F5" xfId="8"/>
    <cellStyle name="F6" xfId="9"/>
    <cellStyle name="F7" xfId="10"/>
    <cellStyle name="F8" xfId="11"/>
    <cellStyle name="normal" xfId="12"/>
    <cellStyle name="Normal1" xfId="13"/>
    <cellStyle name="Price_Body" xfId="14"/>
    <cellStyle name="Беззащитный" xfId="15"/>
    <cellStyle name="ДАТА" xfId="16"/>
    <cellStyle name="Денежный 2" xfId="17"/>
    <cellStyle name="Заголовок" xfId="18"/>
    <cellStyle name="ЗАГОЛОВОК1" xfId="19"/>
    <cellStyle name="ЗАГОЛОВОК2" xfId="20"/>
    <cellStyle name="ЗаголовокСтолбца" xfId="21"/>
    <cellStyle name="Защитный" xfId="22"/>
    <cellStyle name="Значение" xfId="23"/>
    <cellStyle name="ИТОГОВЫЙ" xfId="24"/>
    <cellStyle name="Мои наименования показателей" xfId="27"/>
    <cellStyle name="Мой заголовок" xfId="25"/>
    <cellStyle name="Мой заголовок листа" xfId="26"/>
    <cellStyle name="Обычный" xfId="0" builtinId="0"/>
    <cellStyle name="Обычный 2" xfId="28"/>
    <cellStyle name="Обычный 2 2" xfId="29"/>
    <cellStyle name="Обычный 3" xfId="30"/>
    <cellStyle name="Обычный 4" xfId="31"/>
    <cellStyle name="Обычный 5" xfId="32"/>
    <cellStyle name="Обычный 6" xfId="47"/>
    <cellStyle name="Процентный 2" xfId="33"/>
    <cellStyle name="Процентный 2 2" xfId="34"/>
    <cellStyle name="Стиль 1" xfId="35"/>
    <cellStyle name="ТЕКСТ" xfId="36"/>
    <cellStyle name="Текстовый" xfId="37"/>
    <cellStyle name="Тысячи [0]_3Com" xfId="38"/>
    <cellStyle name="Тысячи_3Com" xfId="39"/>
    <cellStyle name="ФИКСИРОВАННЫЙ" xfId="40"/>
    <cellStyle name="Финансовый 2" xfId="41"/>
    <cellStyle name="Финансовый 2 2" xfId="42"/>
    <cellStyle name="Финансовый 3" xfId="43"/>
    <cellStyle name="Финансовый 4" xfId="48"/>
    <cellStyle name="Финансовый 4 2" xfId="49"/>
    <cellStyle name="Формула" xfId="44"/>
    <cellStyle name="ФормулаВБ" xfId="45"/>
    <cellStyle name="ФормулаНаКонтроль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ekfi-consalt\Boldin\Boldin\&#1063;&#1091;&#1074;&#1072;&#1096;&#1101;&#1085;&#1077;&#1088;&#1075;&#1086;\&#1063;%20&#1059;%20&#1042;%20&#1040;%20&#1064;%20&#1101;&#1085;&#1077;&#1088;&#1075;&#1086;%20&#1072;&#1074;&#1075;&#1091;&#1089;&#1090;\_&#1056;&#1072;&#1089;&#1095;&#1077;&#1090;%20&#1090;&#1072;&#1088;&#1080;&#1092;&#1086;&#1074;%20&#1085;&#1072;%202006%20&#1075;&#1086;&#1076;\&#1056;&#1072;&#1089;&#1095;&#1077;&#1090;%20&#1058;&#1069;&#1062;-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\peo\Documents%20and%20Settings\GolomarevaEP\&#1056;&#1072;&#1073;&#1086;&#1095;&#1080;&#1081;%20&#1089;&#1090;&#1086;&#1083;\&#1055;&#1088;&#1086;&#1075;&#1085;&#1086;&#1079;%20&#1090;&#1072;&#1088;&#1080;&#1092;&#1072;%20&#1085;&#1072;%202007%20&#1075;&#1086;&#1076;\&#1059;&#1090;&#1086;&#1095;&#1085;&#1077;&#1085;&#1085;&#1099;&#1077;%20&#1088;&#1072;&#1089;&#1095;&#1077;&#1090;&#1099;\&#1058;&#1072;&#1088;&#1080;&#1092;%20&#1085;&#1072;%20&#1090;&#1088;&#1072;&#1085;&#1089;&#1087;&#1086;&#1088;&#1090;%202006\&#1057;&#1084;&#1077;&#1090;&#1072;%20&#1057;&#1072;&#1093;&#1072;&#1090;&#1088;%202006%20-%20&#1088;&#1072;&#1089;&#1095;&#1077;&#1090;%20&#1074;&#1072;&#1088;&#1080;&#1072;&#1085;&#1090;%20&#1060;&#1057;&#1058;_19.1205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пдр свод"/>
    </sheetNames>
    <sheetDataSet>
      <sheetData sheetId="0">
        <row r="14">
          <cell r="B14">
            <v>2006</v>
          </cell>
        </row>
        <row r="15">
          <cell r="B15">
            <v>2005</v>
          </cell>
        </row>
        <row r="16">
          <cell r="B16">
            <v>2004</v>
          </cell>
        </row>
      </sheetData>
      <sheetData sheetId="1"/>
      <sheetData sheetId="2">
        <row r="8">
          <cell r="D8">
            <v>460</v>
          </cell>
          <cell r="E8">
            <v>460</v>
          </cell>
          <cell r="F8">
            <v>460</v>
          </cell>
          <cell r="G8">
            <v>460</v>
          </cell>
          <cell r="H8">
            <v>460</v>
          </cell>
          <cell r="I8">
            <v>100</v>
          </cell>
          <cell r="J8">
            <v>100</v>
          </cell>
          <cell r="K8">
            <v>100</v>
          </cell>
          <cell r="L8">
            <v>100</v>
          </cell>
        </row>
        <row r="9">
          <cell r="D9">
            <v>1330</v>
          </cell>
          <cell r="E9">
            <v>1261.818</v>
          </cell>
          <cell r="F9">
            <v>1278</v>
          </cell>
          <cell r="G9">
            <v>1278</v>
          </cell>
          <cell r="H9">
            <v>1323</v>
          </cell>
          <cell r="I9">
            <v>103.52112676056338</v>
          </cell>
          <cell r="J9">
            <v>103.52112676056338</v>
          </cell>
          <cell r="K9">
            <v>99.473684210526315</v>
          </cell>
          <cell r="L9">
            <v>104.84871827791329</v>
          </cell>
        </row>
        <row r="10">
          <cell r="D10">
            <v>1165.8</v>
          </cell>
          <cell r="E10">
            <v>1105.4290000000001</v>
          </cell>
          <cell r="F10">
            <v>1121</v>
          </cell>
          <cell r="G10">
            <v>1121</v>
          </cell>
          <cell r="H10">
            <v>1164.0999999999999</v>
          </cell>
          <cell r="I10">
            <v>103.84478144513827</v>
          </cell>
          <cell r="J10">
            <v>103.84478144513827</v>
          </cell>
          <cell r="K10">
            <v>99.854177388917478</v>
          </cell>
          <cell r="L10">
            <v>105.30753218886059</v>
          </cell>
        </row>
        <row r="11">
          <cell r="D11">
            <v>1165.8</v>
          </cell>
          <cell r="E11">
            <v>1105.4290000000001</v>
          </cell>
          <cell r="F11">
            <v>1121</v>
          </cell>
          <cell r="G11">
            <v>1121</v>
          </cell>
          <cell r="H11">
            <v>1164.0999999999999</v>
          </cell>
          <cell r="I11">
            <v>103.84478144513827</v>
          </cell>
          <cell r="J11">
            <v>103.84478144513827</v>
          </cell>
          <cell r="K11">
            <v>99.854177388917478</v>
          </cell>
          <cell r="L11">
            <v>105.30753218886059</v>
          </cell>
        </row>
        <row r="12">
          <cell r="D12">
            <v>2311</v>
          </cell>
          <cell r="E12">
            <v>2381.0390000000002</v>
          </cell>
          <cell r="F12">
            <v>2328</v>
          </cell>
          <cell r="G12">
            <v>2328</v>
          </cell>
          <cell r="H12">
            <v>2328</v>
          </cell>
          <cell r="I12">
            <v>100</v>
          </cell>
          <cell r="J12">
            <v>100</v>
          </cell>
          <cell r="K12">
            <v>100.73561228905237</v>
          </cell>
          <cell r="L12">
            <v>97.772443038522255</v>
          </cell>
        </row>
        <row r="13">
          <cell r="D13">
            <v>2311</v>
          </cell>
          <cell r="E13">
            <v>2381.0390000000002</v>
          </cell>
          <cell r="F13">
            <v>2328</v>
          </cell>
          <cell r="G13">
            <v>2328</v>
          </cell>
          <cell r="H13">
            <v>2328</v>
          </cell>
          <cell r="I13">
            <v>100</v>
          </cell>
          <cell r="J13">
            <v>100</v>
          </cell>
          <cell r="K13">
            <v>100.73561228905237</v>
          </cell>
          <cell r="L13">
            <v>97.772443038522255</v>
          </cell>
        </row>
        <row r="14">
          <cell r="D14">
            <v>987676.89556579234</v>
          </cell>
          <cell r="E14">
            <v>1006898.5065314088</v>
          </cell>
          <cell r="F14">
            <v>1118210.1077630408</v>
          </cell>
          <cell r="G14">
            <v>1118210.1077630408</v>
          </cell>
          <cell r="H14">
            <v>1274858.6995000099</v>
          </cell>
          <cell r="I14">
            <v>114.00886923212863</v>
          </cell>
          <cell r="J14">
            <v>114.00886923212863</v>
          </cell>
          <cell r="K14">
            <v>129.07649305390555</v>
          </cell>
          <cell r="L14">
            <v>126.61243325225277</v>
          </cell>
        </row>
        <row r="15">
          <cell r="D15">
            <v>690521.26882808947</v>
          </cell>
          <cell r="E15">
            <v>683671.49755172571</v>
          </cell>
          <cell r="F15">
            <v>759314.54770690773</v>
          </cell>
          <cell r="G15">
            <v>759314.54770690773</v>
          </cell>
          <cell r="H15">
            <v>854873.79920767376</v>
          </cell>
          <cell r="I15">
            <v>112.58493621508374</v>
          </cell>
          <cell r="J15">
            <v>112.58493621508374</v>
          </cell>
          <cell r="K15">
            <v>123.8012263776485</v>
          </cell>
          <cell r="L15">
            <v>125.04160291441653</v>
          </cell>
        </row>
        <row r="16">
          <cell r="D16">
            <v>353145.7107378075</v>
          </cell>
          <cell r="E16">
            <v>330824.41355776263</v>
          </cell>
          <cell r="F16">
            <v>375620.37297653558</v>
          </cell>
          <cell r="G16">
            <v>375620.37297653558</v>
          </cell>
          <cell r="H16">
            <v>434079.81941436633</v>
          </cell>
          <cell r="I16">
            <v>115.56343868533527</v>
          </cell>
          <cell r="J16">
            <v>115.56343868533527</v>
          </cell>
          <cell r="K16">
            <v>122.9180494667393</v>
          </cell>
          <cell r="L16">
            <v>131.21154353337198</v>
          </cell>
        </row>
        <row r="17">
          <cell r="D17">
            <v>337375.55809028196</v>
          </cell>
          <cell r="E17">
            <v>352847.08399396308</v>
          </cell>
          <cell r="F17">
            <v>383694.17473037215</v>
          </cell>
          <cell r="G17">
            <v>383694.17473037215</v>
          </cell>
          <cell r="H17">
            <v>420793.97979330743</v>
          </cell>
          <cell r="I17">
            <v>109.66910823939557</v>
          </cell>
          <cell r="J17">
            <v>109.66910823939557</v>
          </cell>
          <cell r="K17">
            <v>124.72568616861766</v>
          </cell>
          <cell r="L17">
            <v>119.25675423762519</v>
          </cell>
        </row>
        <row r="18">
          <cell r="D18">
            <v>46752</v>
          </cell>
          <cell r="E18">
            <v>45425</v>
          </cell>
          <cell r="F18">
            <v>47154</v>
          </cell>
          <cell r="G18">
            <v>47154</v>
          </cell>
          <cell r="H18">
            <v>48335</v>
          </cell>
          <cell r="I18">
            <v>102.50455952835391</v>
          </cell>
          <cell r="J18">
            <v>102.50455952835391</v>
          </cell>
          <cell r="K18">
            <v>103.38595140314852</v>
          </cell>
          <cell r="L18">
            <v>106.4061640066043</v>
          </cell>
        </row>
        <row r="19">
          <cell r="D19">
            <v>45719.416718899207</v>
          </cell>
          <cell r="E19">
            <v>55884.101085423485</v>
          </cell>
          <cell r="F19">
            <v>62146.968398839592</v>
          </cell>
          <cell r="G19">
            <v>62146.968398839592</v>
          </cell>
          <cell r="H19">
            <v>65250.297243847279</v>
          </cell>
          <cell r="I19">
            <v>104.99353214639773</v>
          </cell>
          <cell r="J19">
            <v>104.99353214639773</v>
          </cell>
          <cell r="K19">
            <v>142.71900633604216</v>
          </cell>
          <cell r="L19">
            <v>116.76003724942589</v>
          </cell>
        </row>
        <row r="20">
          <cell r="D20">
            <v>16458.990018803714</v>
          </cell>
          <cell r="E20">
            <v>16882.030332259623</v>
          </cell>
          <cell r="F20">
            <v>16406.79965729365</v>
          </cell>
          <cell r="G20">
            <v>16406.79965729365</v>
          </cell>
          <cell r="H20">
            <v>17226.078472375681</v>
          </cell>
          <cell r="I20">
            <v>104.99353214639773</v>
          </cell>
          <cell r="J20">
            <v>104.99353214639773</v>
          </cell>
          <cell r="K20">
            <v>104.66060464643093</v>
          </cell>
          <cell r="L20">
            <v>102.0379547562986</v>
          </cell>
        </row>
        <row r="21">
          <cell r="D21">
            <v>54012</v>
          </cell>
          <cell r="E21">
            <v>53988</v>
          </cell>
          <cell r="F21">
            <v>60299</v>
          </cell>
          <cell r="G21">
            <v>60299</v>
          </cell>
          <cell r="H21">
            <v>59478</v>
          </cell>
          <cell r="I21">
            <v>98.638451715617165</v>
          </cell>
          <cell r="J21">
            <v>98.638451715617165</v>
          </cell>
          <cell r="K21">
            <v>110.11997333925794</v>
          </cell>
          <cell r="L21">
            <v>110.16892642809512</v>
          </cell>
        </row>
        <row r="22">
          <cell r="D22">
            <v>92564</v>
          </cell>
          <cell r="E22">
            <v>102098</v>
          </cell>
          <cell r="F22">
            <v>113779</v>
          </cell>
          <cell r="G22">
            <v>113779</v>
          </cell>
          <cell r="H22">
            <v>164458</v>
          </cell>
          <cell r="I22">
            <v>144.54161136940914</v>
          </cell>
          <cell r="J22">
            <v>144.54161136940914</v>
          </cell>
          <cell r="K22">
            <v>177.66950434294111</v>
          </cell>
          <cell r="L22">
            <v>161.078571568493</v>
          </cell>
        </row>
        <row r="23">
          <cell r="D23">
            <v>41649.22</v>
          </cell>
          <cell r="E23">
            <v>48949.877562000001</v>
          </cell>
          <cell r="F23">
            <v>59109.792000000001</v>
          </cell>
          <cell r="G23">
            <v>59109.792000000001</v>
          </cell>
          <cell r="H23">
            <v>65237.524576113196</v>
          </cell>
          <cell r="I23">
            <v>110.36669622541253</v>
          </cell>
          <cell r="J23">
            <v>110.36669622541253</v>
          </cell>
          <cell r="K23">
            <v>156.63564546013873</v>
          </cell>
          <cell r="L23">
            <v>133.27413228660936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2035.3885761131992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9276</v>
          </cell>
          <cell r="E25">
            <v>16606</v>
          </cell>
          <cell r="F25">
            <v>20854</v>
          </cell>
          <cell r="G25">
            <v>20854</v>
          </cell>
          <cell r="H25">
            <v>22031</v>
          </cell>
          <cell r="I25">
            <v>105.64400115085834</v>
          </cell>
          <cell r="J25">
            <v>105.64400115085834</v>
          </cell>
          <cell r="K25">
            <v>237.50539025442001</v>
          </cell>
          <cell r="L25">
            <v>132.66891485005419</v>
          </cell>
        </row>
        <row r="26">
          <cell r="D26">
            <v>8794</v>
          </cell>
          <cell r="E26">
            <v>11249</v>
          </cell>
          <cell r="F26">
            <v>13186</v>
          </cell>
          <cell r="G26">
            <v>13186</v>
          </cell>
          <cell r="H26">
            <v>14168</v>
          </cell>
          <cell r="I26">
            <v>107.44729258304262</v>
          </cell>
          <cell r="J26">
            <v>107.44729258304262</v>
          </cell>
          <cell r="K26">
            <v>161.10984762337958</v>
          </cell>
          <cell r="L26">
            <v>125.94897324206596</v>
          </cell>
        </row>
        <row r="27">
          <cell r="D27">
            <v>16458.22</v>
          </cell>
          <cell r="E27">
            <v>16355.877562</v>
          </cell>
          <cell r="F27">
            <v>16594.792000000001</v>
          </cell>
          <cell r="G27">
            <v>16594.792000000001</v>
          </cell>
          <cell r="H27">
            <v>17897.135999999999</v>
          </cell>
          <cell r="I27">
            <v>107.84790794605921</v>
          </cell>
          <cell r="J27">
            <v>107.84790794605921</v>
          </cell>
          <cell r="K27">
            <v>108.74284096336054</v>
          </cell>
          <cell r="L27">
            <v>109.42326959930809</v>
          </cell>
        </row>
        <row r="28">
          <cell r="D28">
            <v>16015</v>
          </cell>
          <cell r="E28">
            <v>16018</v>
          </cell>
          <cell r="F28">
            <v>16015</v>
          </cell>
          <cell r="G28">
            <v>16015</v>
          </cell>
          <cell r="H28">
            <v>17268</v>
          </cell>
          <cell r="I28">
            <v>107.82391507961286</v>
          </cell>
          <cell r="J28">
            <v>107.82391507961286</v>
          </cell>
          <cell r="K28">
            <v>107.82391507961286</v>
          </cell>
          <cell r="L28">
            <v>107.80372081408416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443.22</v>
          </cell>
          <cell r="E30">
            <v>337.87756199999995</v>
          </cell>
          <cell r="F30">
            <v>579.79200000000003</v>
          </cell>
          <cell r="G30">
            <v>579.79200000000003</v>
          </cell>
          <cell r="H30">
            <v>629.13599999999997</v>
          </cell>
          <cell r="I30">
            <v>108.51063829787233</v>
          </cell>
          <cell r="J30">
            <v>108.51063829787233</v>
          </cell>
          <cell r="K30">
            <v>141.94666305672126</v>
          </cell>
          <cell r="L30">
            <v>186.20236167088245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1649</v>
          </cell>
          <cell r="E32">
            <v>-485</v>
          </cell>
          <cell r="F32">
            <v>1529</v>
          </cell>
          <cell r="G32">
            <v>1529</v>
          </cell>
          <cell r="H32">
            <v>2122</v>
          </cell>
          <cell r="I32">
            <v>138.78351863963374</v>
          </cell>
          <cell r="J32">
            <v>138.78351863963374</v>
          </cell>
          <cell r="K32">
            <v>128.68405093996361</v>
          </cell>
          <cell r="L32">
            <v>-437.52577319587635</v>
          </cell>
        </row>
        <row r="33">
          <cell r="D33">
            <v>1000</v>
          </cell>
          <cell r="E33">
            <v>912</v>
          </cell>
          <cell r="F33">
            <v>988</v>
          </cell>
          <cell r="G33">
            <v>988</v>
          </cell>
          <cell r="H33">
            <v>1073</v>
          </cell>
          <cell r="I33">
            <v>108.60323886639675</v>
          </cell>
          <cell r="J33">
            <v>108.60323886639675</v>
          </cell>
          <cell r="K33">
            <v>107.3</v>
          </cell>
          <cell r="L33">
            <v>117.65350877192982</v>
          </cell>
        </row>
        <row r="34">
          <cell r="D34">
            <v>240</v>
          </cell>
          <cell r="E34">
            <v>251</v>
          </cell>
          <cell r="F34">
            <v>207</v>
          </cell>
          <cell r="G34">
            <v>207</v>
          </cell>
          <cell r="H34">
            <v>352</v>
          </cell>
          <cell r="I34">
            <v>170.04830917874395</v>
          </cell>
          <cell r="J34">
            <v>170.04830917874395</v>
          </cell>
          <cell r="K34">
            <v>146.66666666666666</v>
          </cell>
          <cell r="L34">
            <v>140.23904382470121</v>
          </cell>
        </row>
        <row r="35">
          <cell r="D35">
            <v>132</v>
          </cell>
          <cell r="E35">
            <v>117</v>
          </cell>
          <cell r="F35">
            <v>939</v>
          </cell>
          <cell r="G35">
            <v>939</v>
          </cell>
          <cell r="H35">
            <v>967</v>
          </cell>
          <cell r="I35">
            <v>102.98189563365283</v>
          </cell>
          <cell r="J35">
            <v>102.98189563365283</v>
          </cell>
          <cell r="K35">
            <v>732.57575757575762</v>
          </cell>
          <cell r="L35">
            <v>826.49572649572656</v>
          </cell>
        </row>
        <row r="36">
          <cell r="D36">
            <v>316</v>
          </cell>
          <cell r="E36">
            <v>597</v>
          </cell>
          <cell r="F36">
            <v>1255</v>
          </cell>
          <cell r="G36">
            <v>1255</v>
          </cell>
          <cell r="H36">
            <v>1322</v>
          </cell>
          <cell r="I36">
            <v>105.33864541832669</v>
          </cell>
          <cell r="J36">
            <v>105.33864541832669</v>
          </cell>
          <cell r="K36">
            <v>418.35443037974687</v>
          </cell>
          <cell r="L36">
            <v>221.44053601340033</v>
          </cell>
        </row>
        <row r="37">
          <cell r="D37">
            <v>2471</v>
          </cell>
          <cell r="E37">
            <v>2244</v>
          </cell>
          <cell r="F37">
            <v>2471</v>
          </cell>
          <cell r="G37">
            <v>2471</v>
          </cell>
          <cell r="H37">
            <v>2918</v>
          </cell>
          <cell r="I37">
            <v>118.08984216916227</v>
          </cell>
          <cell r="J37">
            <v>118.08984216916227</v>
          </cell>
          <cell r="K37">
            <v>118.08984216916227</v>
          </cell>
          <cell r="L37">
            <v>130.03565062388591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1313</v>
          </cell>
          <cell r="E39">
            <v>1103</v>
          </cell>
          <cell r="F39">
            <v>1086</v>
          </cell>
          <cell r="G39">
            <v>1086</v>
          </cell>
          <cell r="H39">
            <v>352</v>
          </cell>
          <cell r="I39">
            <v>32.412523020257829</v>
          </cell>
          <cell r="J39">
            <v>32.412523020257829</v>
          </cell>
          <cell r="K39">
            <v>26.808834729626806</v>
          </cell>
          <cell r="L39">
            <v>31.912964641885765</v>
          </cell>
        </row>
        <row r="40">
          <cell r="D40">
            <v>15984.980000000003</v>
          </cell>
          <cell r="E40">
            <v>15647.830000000002</v>
          </cell>
          <cell r="F40">
            <v>24522.992000000002</v>
          </cell>
          <cell r="G40">
            <v>24522.992000000002</v>
          </cell>
          <cell r="H40">
            <v>24018.799999999999</v>
          </cell>
          <cell r="I40">
            <v>97.944002917751632</v>
          </cell>
          <cell r="J40">
            <v>97.944002917751632</v>
          </cell>
          <cell r="K40">
            <v>150.25855521871151</v>
          </cell>
          <cell r="L40">
            <v>153.49604386039468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643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8636</v>
          </cell>
          <cell r="G42">
            <v>8636</v>
          </cell>
          <cell r="H42">
            <v>7414.8</v>
          </cell>
          <cell r="I42">
            <v>85.859194071329327</v>
          </cell>
          <cell r="J42">
            <v>85.859194071329327</v>
          </cell>
          <cell r="K42">
            <v>0</v>
          </cell>
          <cell r="L42">
            <v>0</v>
          </cell>
        </row>
        <row r="43">
          <cell r="D43">
            <v>15984.980000000003</v>
          </cell>
          <cell r="E43">
            <v>15647.830000000002</v>
          </cell>
          <cell r="F43">
            <v>15886.992000000002</v>
          </cell>
          <cell r="G43">
            <v>15886.992000000002</v>
          </cell>
          <cell r="H43">
            <v>15961</v>
          </cell>
          <cell r="I43">
            <v>100.46584022954124</v>
          </cell>
          <cell r="J43">
            <v>100.46584022954124</v>
          </cell>
          <cell r="K43">
            <v>99.849984172642053</v>
          </cell>
          <cell r="L43">
            <v>102.00136376737221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942895.87556579232</v>
          </cell>
          <cell r="E47">
            <v>964774.33653140871</v>
          </cell>
          <cell r="F47">
            <v>1077036.0997630409</v>
          </cell>
          <cell r="G47">
            <v>1077036.0997630409</v>
          </cell>
          <cell r="H47">
            <v>1238570.4995000099</v>
          </cell>
          <cell r="I47">
            <v>114.99804879079802</v>
          </cell>
          <cell r="J47">
            <v>114.99804879079802</v>
          </cell>
          <cell r="K47">
            <v>131.35814161418361</v>
          </cell>
          <cell r="L47">
            <v>128.37929582092357</v>
          </cell>
        </row>
        <row r="48">
          <cell r="D48">
            <v>482214.88484133407</v>
          </cell>
          <cell r="E48">
            <v>466848.3405283906</v>
          </cell>
          <cell r="F48">
            <v>532791.98024577263</v>
          </cell>
          <cell r="G48">
            <v>532791.98024577263</v>
          </cell>
          <cell r="H48">
            <v>628909.73995603505</v>
          </cell>
          <cell r="I48">
            <v>118.04039161136097</v>
          </cell>
          <cell r="J48">
            <v>118.04039161136097</v>
          </cell>
          <cell r="K48">
            <v>130.42105495415572</v>
          </cell>
          <cell r="L48">
            <v>134.71392856280036</v>
          </cell>
        </row>
        <row r="49">
          <cell r="D49">
            <v>460680.99072445824</v>
          </cell>
          <cell r="E49">
            <v>497925.99600301811</v>
          </cell>
          <cell r="F49">
            <v>544244.11951726826</v>
          </cell>
          <cell r="G49">
            <v>544244.11951726826</v>
          </cell>
          <cell r="H49">
            <v>609660.75954397488</v>
          </cell>
          <cell r="I49">
            <v>112.01972381157368</v>
          </cell>
          <cell r="J49">
            <v>112.01972381157368</v>
          </cell>
          <cell r="K49">
            <v>132.33903109074109</v>
          </cell>
          <cell r="L49">
            <v>122.44003414922717</v>
          </cell>
        </row>
        <row r="50">
          <cell r="D50">
            <v>252374.60673770285</v>
          </cell>
          <cell r="E50">
            <v>281102.838979683</v>
          </cell>
          <cell r="F50">
            <v>317721.55205613317</v>
          </cell>
          <cell r="G50">
            <v>317721.55205613317</v>
          </cell>
          <cell r="H50">
            <v>383696.70029233617</v>
          </cell>
          <cell r="I50">
            <v>120.76508433540162</v>
          </cell>
          <cell r="J50">
            <v>120.76508433540162</v>
          </cell>
          <cell r="K50">
            <v>152.0345906635205</v>
          </cell>
          <cell r="L50">
            <v>136.49691397107102</v>
          </cell>
        </row>
        <row r="51">
          <cell r="D51">
            <v>129069.17410352654</v>
          </cell>
          <cell r="E51">
            <v>136023.926970628</v>
          </cell>
          <cell r="F51">
            <v>157171.60726923711</v>
          </cell>
          <cell r="G51">
            <v>157171.60726923711</v>
          </cell>
          <cell r="H51">
            <v>194829.92054166872</v>
          </cell>
          <cell r="I51">
            <v>123.95999756363271</v>
          </cell>
          <cell r="J51">
            <v>123.95999756363271</v>
          </cell>
          <cell r="K51">
            <v>150.95000172961159</v>
          </cell>
          <cell r="L51">
            <v>143.23209517671023</v>
          </cell>
        </row>
        <row r="52">
          <cell r="D52">
            <v>123305.43263417631</v>
          </cell>
          <cell r="E52">
            <v>145078.912009055</v>
          </cell>
          <cell r="F52">
            <v>160549.94478689606</v>
          </cell>
          <cell r="G52">
            <v>160549.94478689606</v>
          </cell>
          <cell r="H52">
            <v>188866.77975066745</v>
          </cell>
          <cell r="I52">
            <v>117.63739937834137</v>
          </cell>
          <cell r="J52">
            <v>117.63739937834137</v>
          </cell>
          <cell r="K52">
            <v>153.16987720322035</v>
          </cell>
          <cell r="L52">
            <v>130.18210374977136</v>
          </cell>
        </row>
        <row r="53">
          <cell r="D53">
            <v>60766</v>
          </cell>
          <cell r="E53">
            <v>57772</v>
          </cell>
          <cell r="F53">
            <v>65697</v>
          </cell>
          <cell r="G53">
            <v>65697</v>
          </cell>
        </row>
        <row r="54">
          <cell r="D54">
            <v>13898</v>
          </cell>
          <cell r="E54">
            <v>12416</v>
          </cell>
          <cell r="F54">
            <v>24659</v>
          </cell>
          <cell r="G54">
            <v>24659</v>
          </cell>
          <cell r="H54">
            <v>27696</v>
          </cell>
          <cell r="I54">
            <v>112.31599010503264</v>
          </cell>
          <cell r="J54">
            <v>112.31599010503264</v>
          </cell>
          <cell r="K54">
            <v>199.28047201036122</v>
          </cell>
          <cell r="L54">
            <v>223.06701030927834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E56">
            <v>0</v>
          </cell>
          <cell r="F56">
            <v>13335</v>
          </cell>
          <cell r="G56">
            <v>13335</v>
          </cell>
          <cell r="H56">
            <v>14482</v>
          </cell>
          <cell r="I56">
            <v>108.60142482189725</v>
          </cell>
          <cell r="J56">
            <v>108.60142482189725</v>
          </cell>
          <cell r="K56">
            <v>0</v>
          </cell>
          <cell r="L56">
            <v>0</v>
          </cell>
        </row>
        <row r="57">
          <cell r="D57">
            <v>4165</v>
          </cell>
          <cell r="E57">
            <v>3429</v>
          </cell>
          <cell r="F57">
            <v>5187</v>
          </cell>
          <cell r="G57">
            <v>5187</v>
          </cell>
          <cell r="H57">
            <v>5759</v>
          </cell>
          <cell r="I57">
            <v>111.02756892230576</v>
          </cell>
          <cell r="J57">
            <v>111.02756892230576</v>
          </cell>
          <cell r="K57">
            <v>138.27130852340937</v>
          </cell>
          <cell r="L57">
            <v>167.94983960338291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762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9733</v>
          </cell>
          <cell r="E59">
            <v>8987</v>
          </cell>
          <cell r="F59">
            <v>6137</v>
          </cell>
          <cell r="G59">
            <v>6137</v>
          </cell>
          <cell r="H59">
            <v>6693</v>
          </cell>
          <cell r="I59">
            <v>109.05980120580088</v>
          </cell>
          <cell r="J59">
            <v>109.05980120580088</v>
          </cell>
          <cell r="K59">
            <v>68.766053631973705</v>
          </cell>
          <cell r="L59">
            <v>74.474240569711796</v>
          </cell>
        </row>
        <row r="61">
          <cell r="D61">
            <v>34752</v>
          </cell>
          <cell r="E61">
            <v>33384</v>
          </cell>
          <cell r="F61">
            <v>35154</v>
          </cell>
          <cell r="G61">
            <v>35154</v>
          </cell>
          <cell r="I61">
            <v>109.04875689821927</v>
          </cell>
          <cell r="J61">
            <v>109.04875689821927</v>
          </cell>
          <cell r="K61">
            <v>110.3101979742173</v>
          </cell>
          <cell r="L61">
            <v>114.83045770428947</v>
          </cell>
        </row>
        <row r="63">
          <cell r="D63">
            <v>34076.315789473687</v>
          </cell>
          <cell r="E63">
            <v>32180.263157894737</v>
          </cell>
          <cell r="F63">
            <v>48235.526315789473</v>
          </cell>
          <cell r="G63">
            <v>48235.526315789473</v>
          </cell>
          <cell r="H63">
            <v>49600</v>
          </cell>
          <cell r="I63">
            <v>102.82877328896043</v>
          </cell>
          <cell r="J63">
            <v>102.82877328896043</v>
          </cell>
          <cell r="K63">
            <v>145.55564136226735</v>
          </cell>
          <cell r="L63">
            <v>154.13174142372327</v>
          </cell>
        </row>
        <row r="64">
          <cell r="D64">
            <v>8178.3157894736851</v>
          </cell>
          <cell r="E64">
            <v>7723.2631578947367</v>
          </cell>
          <cell r="F64">
            <v>11576.526315789473</v>
          </cell>
          <cell r="G64">
            <v>11576.526315789473</v>
          </cell>
          <cell r="H64">
            <v>11904</v>
          </cell>
          <cell r="I64">
            <v>102.82877328896043</v>
          </cell>
          <cell r="J64">
            <v>102.82877328896043</v>
          </cell>
          <cell r="K64">
            <v>145.55564136226735</v>
          </cell>
          <cell r="L64">
            <v>154.13174142372327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8">
          <cell r="D68">
            <v>22076.315789473687</v>
          </cell>
          <cell r="E68">
            <v>20139.263157894737</v>
          </cell>
          <cell r="F68">
            <v>36235.526315789473</v>
          </cell>
          <cell r="G68">
            <v>36235.526315789473</v>
          </cell>
          <cell r="H68">
            <v>39600</v>
          </cell>
          <cell r="I68">
            <v>109.28501398017359</v>
          </cell>
          <cell r="J68">
            <v>109.28501398017359</v>
          </cell>
          <cell r="K68">
            <v>179.37775658600546</v>
          </cell>
          <cell r="L68">
            <v>196.63082849422182</v>
          </cell>
        </row>
        <row r="69">
          <cell r="D69">
            <v>11290.247790885758</v>
          </cell>
          <cell r="E69">
            <v>9745.2650103961678</v>
          </cell>
          <cell r="F69">
            <v>17925.116739619778</v>
          </cell>
          <cell r="G69">
            <v>17925.116739619778</v>
          </cell>
          <cell r="H69">
            <v>20107.717495542358</v>
          </cell>
          <cell r="I69">
            <v>112.17621501509328</v>
          </cell>
          <cell r="J69">
            <v>112.17621501509328</v>
          </cell>
          <cell r="K69">
            <v>178.098106152946</v>
          </cell>
          <cell r="L69">
            <v>206.33320360289446</v>
          </cell>
        </row>
        <row r="70">
          <cell r="D70">
            <v>10786.067998587929</v>
          </cell>
          <cell r="E70">
            <v>10393.998147498569</v>
          </cell>
          <cell r="F70">
            <v>18310.409576169695</v>
          </cell>
          <cell r="G70">
            <v>18310.409576169695</v>
          </cell>
          <cell r="H70">
            <v>19492.282504457642</v>
          </cell>
          <cell r="I70">
            <v>106.45465041823046</v>
          </cell>
          <cell r="J70">
            <v>106.45465041823046</v>
          </cell>
          <cell r="K70">
            <v>180.71722250415533</v>
          </cell>
          <cell r="L70">
            <v>187.53401942012732</v>
          </cell>
        </row>
        <row r="72">
          <cell r="D72">
            <v>964972.19135526603</v>
          </cell>
          <cell r="E72">
            <v>984913.59968930343</v>
          </cell>
          <cell r="F72">
            <v>1113271.6260788303</v>
          </cell>
          <cell r="G72">
            <v>1113271.6260788303</v>
          </cell>
          <cell r="H72">
            <v>1278170.4995000099</v>
          </cell>
          <cell r="I72">
            <v>114.81209702631037</v>
          </cell>
          <cell r="J72">
            <v>114.81209702631037</v>
          </cell>
          <cell r="K72">
            <v>132.45671854075599</v>
          </cell>
          <cell r="L72">
            <v>129.77488582787527</v>
          </cell>
        </row>
        <row r="73">
          <cell r="D73">
            <v>493505.13263221981</v>
          </cell>
          <cell r="E73">
            <v>476593.6055387868</v>
          </cell>
          <cell r="F73">
            <v>550717.09698539239</v>
          </cell>
          <cell r="G73">
            <v>550717.09698539239</v>
          </cell>
          <cell r="H73">
            <v>649017.45745157741</v>
          </cell>
          <cell r="I73">
            <v>117.8495203806597</v>
          </cell>
          <cell r="J73">
            <v>117.8495203806597</v>
          </cell>
          <cell r="K73">
            <v>131.51179481961978</v>
          </cell>
          <cell r="L73">
            <v>136.17838131039679</v>
          </cell>
        </row>
        <row r="74">
          <cell r="D74">
            <v>471467.05872304615</v>
          </cell>
          <cell r="E74">
            <v>508319.99415051669</v>
          </cell>
          <cell r="F74">
            <v>562554.52909343794</v>
          </cell>
          <cell r="G74">
            <v>562554.52909343794</v>
          </cell>
          <cell r="H74">
            <v>629153.04204843252</v>
          </cell>
          <cell r="I74">
            <v>111.83858799649498</v>
          </cell>
          <cell r="J74">
            <v>111.83858799649498</v>
          </cell>
          <cell r="K74">
            <v>133.44581141097618</v>
          </cell>
          <cell r="L74">
            <v>123.77105942878501</v>
          </cell>
        </row>
        <row r="77">
          <cell r="D77">
            <v>493505.13263221981</v>
          </cell>
          <cell r="E77">
            <v>476593.6055387868</v>
          </cell>
          <cell r="F77">
            <v>550717.09698539239</v>
          </cell>
          <cell r="G77">
            <v>550717.09698539239</v>
          </cell>
          <cell r="H77">
            <v>649017.45745157741</v>
          </cell>
          <cell r="I77">
            <v>117.8495203806597</v>
          </cell>
          <cell r="J77">
            <v>117.8495203806597</v>
          </cell>
          <cell r="K77">
            <v>131.51179481961978</v>
          </cell>
          <cell r="L77">
            <v>136.17838131039679</v>
          </cell>
        </row>
        <row r="78">
          <cell r="D78">
            <v>353145.7107378075</v>
          </cell>
          <cell r="E78">
            <v>330824.41355776263</v>
          </cell>
          <cell r="F78">
            <v>375620.37297653558</v>
          </cell>
          <cell r="G78">
            <v>375620.37297653558</v>
          </cell>
          <cell r="H78">
            <v>434079.81941436633</v>
          </cell>
          <cell r="I78">
            <v>115.56343868533527</v>
          </cell>
          <cell r="J78">
            <v>115.56343868533527</v>
          </cell>
          <cell r="K78">
            <v>122.9180494667393</v>
          </cell>
          <cell r="L78">
            <v>131.21154353337198</v>
          </cell>
        </row>
        <row r="79">
          <cell r="D79">
            <v>140359.42189441231</v>
          </cell>
          <cell r="E79">
            <v>145769.19198102417</v>
          </cell>
          <cell r="F79">
            <v>175096.72400885689</v>
          </cell>
          <cell r="G79">
            <v>175096.72400885689</v>
          </cell>
          <cell r="H79">
            <v>214937.63803721109</v>
          </cell>
          <cell r="I79">
            <v>122.753660443321</v>
          </cell>
          <cell r="J79">
            <v>122.753660443321</v>
          </cell>
          <cell r="K79">
            <v>153.1337441663884</v>
          </cell>
          <cell r="L79">
            <v>147.45066163582158</v>
          </cell>
        </row>
        <row r="80">
          <cell r="D80">
            <v>36198.081718963185</v>
          </cell>
          <cell r="E80">
            <v>33819.725182505688</v>
          </cell>
          <cell r="F80">
            <v>38392.076245773766</v>
          </cell>
          <cell r="G80">
            <v>38392.076245773766</v>
          </cell>
          <cell r="H80">
            <v>44401.539041959135</v>
          </cell>
          <cell r="I80">
            <v>115.65287263370368</v>
          </cell>
          <cell r="J80">
            <v>115.65287263370368</v>
          </cell>
          <cell r="K80">
            <v>122.66268524030207</v>
          </cell>
          <cell r="L80">
            <v>131.2888818650934</v>
          </cell>
        </row>
        <row r="81">
          <cell r="D81">
            <v>104161.34017544912</v>
          </cell>
          <cell r="E81">
            <v>111949.46679851848</v>
          </cell>
          <cell r="F81">
            <v>136704.64776308314</v>
          </cell>
          <cell r="G81">
            <v>136704.64776308314</v>
          </cell>
          <cell r="H81">
            <v>170536.09899525196</v>
          </cell>
          <cell r="I81">
            <v>124.74784272938592</v>
          </cell>
          <cell r="J81">
            <v>124.74784272938592</v>
          </cell>
          <cell r="K81">
            <v>163.72302690038487</v>
          </cell>
          <cell r="L81">
            <v>152.33310516983079</v>
          </cell>
        </row>
        <row r="82">
          <cell r="D82">
            <v>423.31886484149925</v>
          </cell>
          <cell r="E82">
            <v>431.13904695714223</v>
          </cell>
          <cell r="F82">
            <v>491.27305707885137</v>
          </cell>
          <cell r="G82">
            <v>491.27305707885137</v>
          </cell>
          <cell r="H82">
            <v>557.52723773866285</v>
          </cell>
          <cell r="I82">
            <v>113.48622313093335</v>
          </cell>
          <cell r="J82">
            <v>113.48622313093335</v>
          </cell>
          <cell r="K82">
            <v>131.70384881085192</v>
          </cell>
          <cell r="L82">
            <v>129.31494877894562</v>
          </cell>
        </row>
        <row r="83">
          <cell r="D83">
            <v>333.97134367539093</v>
          </cell>
          <cell r="E83">
            <v>329.86662982450099</v>
          </cell>
          <cell r="F83">
            <v>369.3242187531751</v>
          </cell>
          <cell r="G83">
            <v>369.3242187531751</v>
          </cell>
          <cell r="H83">
            <v>411.03114720069198</v>
          </cell>
          <cell r="I83">
            <v>111.29276834005577</v>
          </cell>
          <cell r="J83">
            <v>111.29276834005577</v>
          </cell>
          <cell r="K83">
            <v>123.07377713226815</v>
          </cell>
          <cell r="L83">
            <v>124.6052525590033</v>
          </cell>
        </row>
        <row r="84">
          <cell r="D84">
            <v>302.92135077869921</v>
          </cell>
          <cell r="E84">
            <v>299.27242143797804</v>
          </cell>
          <cell r="F84">
            <v>335.07615787380513</v>
          </cell>
          <cell r="G84">
            <v>335.07615787380513</v>
          </cell>
          <cell r="H84">
            <v>372.88877193915158</v>
          </cell>
          <cell r="I84">
            <v>111.28478203441358</v>
          </cell>
          <cell r="J84">
            <v>111.28478203441358</v>
          </cell>
          <cell r="K84">
            <v>123.09755353348054</v>
          </cell>
          <cell r="L84">
            <v>124.59844116188634</v>
          </cell>
        </row>
        <row r="85">
          <cell r="D85">
            <v>18869.808002798753</v>
          </cell>
          <cell r="E85">
            <v>20280.700506977988</v>
          </cell>
          <cell r="F85">
            <v>24765.334739688969</v>
          </cell>
          <cell r="G85">
            <v>24765.334739688969</v>
          </cell>
          <cell r="H85">
            <v>30894.22083247318</v>
          </cell>
          <cell r="I85">
            <v>124.74784272938595</v>
          </cell>
          <cell r="J85">
            <v>124.74784272938595</v>
          </cell>
          <cell r="K85">
            <v>163.72302690038487</v>
          </cell>
          <cell r="L85">
            <v>152.33310516983076</v>
          </cell>
        </row>
        <row r="86">
          <cell r="D86">
            <v>460</v>
          </cell>
          <cell r="E86">
            <v>460</v>
          </cell>
          <cell r="F86">
            <v>460</v>
          </cell>
          <cell r="G86">
            <v>460</v>
          </cell>
          <cell r="H86">
            <v>460</v>
          </cell>
          <cell r="I86">
            <v>100</v>
          </cell>
          <cell r="J86">
            <v>100</v>
          </cell>
          <cell r="K86">
            <v>100</v>
          </cell>
          <cell r="L86">
            <v>100</v>
          </cell>
        </row>
        <row r="87">
          <cell r="D87">
            <v>51.141902020939177</v>
          </cell>
          <cell r="E87">
            <v>48.389382143685594</v>
          </cell>
          <cell r="F87">
            <v>49.468349330444212</v>
          </cell>
          <cell r="G87">
            <v>49.468349330444212</v>
          </cell>
          <cell r="H87">
            <v>50.777064382682724</v>
          </cell>
          <cell r="I87">
            <v>102.64556038346137</v>
          </cell>
          <cell r="J87">
            <v>102.64556038346137</v>
          </cell>
          <cell r="K87">
            <v>99.286616993425312</v>
          </cell>
          <cell r="L87">
            <v>104.93431024167086</v>
          </cell>
        </row>
        <row r="88">
          <cell r="D88">
            <v>10</v>
          </cell>
          <cell r="E88">
            <v>10</v>
          </cell>
          <cell r="F88">
            <v>10</v>
          </cell>
          <cell r="G88">
            <v>10</v>
          </cell>
          <cell r="H88">
            <v>10</v>
          </cell>
          <cell r="I88">
            <v>100</v>
          </cell>
          <cell r="J88">
            <v>100</v>
          </cell>
          <cell r="K88">
            <v>100</v>
          </cell>
          <cell r="L88">
            <v>100</v>
          </cell>
        </row>
        <row r="89">
          <cell r="D89">
            <v>471467.05872304615</v>
          </cell>
          <cell r="E89">
            <v>508319.99415051669</v>
          </cell>
          <cell r="F89">
            <v>562554.52909343794</v>
          </cell>
          <cell r="G89">
            <v>562554.52909343794</v>
          </cell>
          <cell r="H89">
            <v>629153.04204843252</v>
          </cell>
          <cell r="I89">
            <v>111.83858799649498</v>
          </cell>
          <cell r="J89">
            <v>111.83858799649498</v>
          </cell>
          <cell r="K89">
            <v>133.44581141097618</v>
          </cell>
          <cell r="L89">
            <v>123.77105942878501</v>
          </cell>
        </row>
        <row r="90">
          <cell r="D90">
            <v>337375.55809028196</v>
          </cell>
          <cell r="E90">
            <v>352847.08399396308</v>
          </cell>
          <cell r="F90">
            <v>383694.17473037215</v>
          </cell>
          <cell r="G90">
            <v>383694.17473037215</v>
          </cell>
          <cell r="H90">
            <v>420793.97979330743</v>
          </cell>
          <cell r="I90">
            <v>109.66910823939557</v>
          </cell>
          <cell r="J90">
            <v>109.66910823939557</v>
          </cell>
          <cell r="K90">
            <v>124.72568616861766</v>
          </cell>
          <cell r="L90">
            <v>119.25675423762519</v>
          </cell>
        </row>
        <row r="91">
          <cell r="D91">
            <v>134091.50063276425</v>
          </cell>
          <cell r="E91">
            <v>155472.91015655355</v>
          </cell>
          <cell r="F91">
            <v>178860.35436306574</v>
          </cell>
          <cell r="G91">
            <v>178860.35436306574</v>
          </cell>
          <cell r="H91">
            <v>208359.06225512509</v>
          </cell>
          <cell r="I91">
            <v>116.49259166297993</v>
          </cell>
          <cell r="J91">
            <v>116.49259166297993</v>
          </cell>
          <cell r="K91">
            <v>155.38573382496259</v>
          </cell>
          <cell r="L91">
            <v>134.01631322480409</v>
          </cell>
        </row>
        <row r="92">
          <cell r="D92">
            <v>204.00997781178978</v>
          </cell>
          <cell r="E92">
            <v>213.48663089958487</v>
          </cell>
          <cell r="F92">
            <v>241.64713449030839</v>
          </cell>
          <cell r="G92">
            <v>241.64713449030839</v>
          </cell>
          <cell r="H92">
            <v>270.25474314795213</v>
          </cell>
          <cell r="I92">
            <v>111.83858799649498</v>
          </cell>
          <cell r="J92">
            <v>111.83858799649498</v>
          </cell>
          <cell r="K92">
            <v>132.471335984006</v>
          </cell>
          <cell r="L92">
            <v>126.59094483301325</v>
          </cell>
        </row>
        <row r="95">
          <cell r="D95">
            <v>2.3413312499884058</v>
          </cell>
          <cell r="E95">
            <v>2.0874584237284064</v>
          </cell>
          <cell r="F95">
            <v>3.3643743532609225</v>
          </cell>
          <cell r="G95">
            <v>3.3643743532609225</v>
          </cell>
          <cell r="H95">
            <v>3.1972342322044529</v>
          </cell>
          <cell r="I95">
            <v>95.03205935170476</v>
          </cell>
          <cell r="J95">
            <v>95.03205935170476</v>
          </cell>
          <cell r="K95">
            <v>136.55625329479909</v>
          </cell>
          <cell r="L95">
            <v>153.16397183584991</v>
          </cell>
        </row>
        <row r="96">
          <cell r="D96">
            <v>2.3413312499884058</v>
          </cell>
          <cell r="E96">
            <v>2.0874584237284068</v>
          </cell>
          <cell r="F96">
            <v>3.3643743532609229</v>
          </cell>
          <cell r="G96">
            <v>3.3643743532609229</v>
          </cell>
          <cell r="H96">
            <v>3.1972342322044529</v>
          </cell>
          <cell r="I96">
            <v>95.032059351704746</v>
          </cell>
          <cell r="J96">
            <v>95.032059351704746</v>
          </cell>
          <cell r="K96">
            <v>136.55625329479909</v>
          </cell>
          <cell r="L96">
            <v>153.16397183584988</v>
          </cell>
        </row>
        <row r="97">
          <cell r="D97">
            <v>2.3413312499884058</v>
          </cell>
          <cell r="E97">
            <v>2.0874584237284064</v>
          </cell>
          <cell r="F97">
            <v>3.3643743532609225</v>
          </cell>
          <cell r="G97">
            <v>3.3643743532609225</v>
          </cell>
          <cell r="H97">
            <v>3.1972342322044529</v>
          </cell>
          <cell r="I97">
            <v>95.03205935170476</v>
          </cell>
          <cell r="J97">
            <v>95.03205935170476</v>
          </cell>
          <cell r="K97">
            <v>136.55625329479909</v>
          </cell>
          <cell r="L97">
            <v>153.16397183584991</v>
          </cell>
        </row>
        <row r="99">
          <cell r="D99">
            <v>47110</v>
          </cell>
          <cell r="E99">
            <v>39527</v>
          </cell>
          <cell r="F99">
            <v>45085</v>
          </cell>
          <cell r="G99">
            <v>45085</v>
          </cell>
          <cell r="H99">
            <v>33688</v>
          </cell>
          <cell r="I99">
            <v>74.721082399911282</v>
          </cell>
          <cell r="J99">
            <v>74.721082399911282</v>
          </cell>
          <cell r="K99">
            <v>71.50923370834218</v>
          </cell>
          <cell r="L99">
            <v>85.227818959192447</v>
          </cell>
        </row>
        <row r="100">
          <cell r="D100">
            <v>47110</v>
          </cell>
          <cell r="E100">
            <v>39527</v>
          </cell>
          <cell r="F100">
            <v>45085</v>
          </cell>
          <cell r="G100">
            <v>45085</v>
          </cell>
          <cell r="H100">
            <v>33688</v>
          </cell>
          <cell r="I100">
            <v>74.721082399911282</v>
          </cell>
          <cell r="J100">
            <v>74.721082399911282</v>
          </cell>
          <cell r="K100">
            <v>71.50923370834218</v>
          </cell>
          <cell r="L100">
            <v>85.227818959192447</v>
          </cell>
        </row>
        <row r="101">
          <cell r="D101">
            <v>47110</v>
          </cell>
          <cell r="E101">
            <v>39527</v>
          </cell>
          <cell r="F101">
            <v>45085</v>
          </cell>
          <cell r="G101">
            <v>45085</v>
          </cell>
          <cell r="H101">
            <v>33688</v>
          </cell>
          <cell r="I101">
            <v>74.721082399911282</v>
          </cell>
          <cell r="J101">
            <v>74.721082399911282</v>
          </cell>
          <cell r="K101">
            <v>71.50923370834218</v>
          </cell>
          <cell r="L101">
            <v>85.227818959192447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7">
          <cell r="D107">
            <v>24</v>
          </cell>
          <cell r="E107">
            <v>24</v>
          </cell>
          <cell r="F107">
            <v>24</v>
          </cell>
          <cell r="G107">
            <v>24</v>
          </cell>
          <cell r="H107">
            <v>24</v>
          </cell>
          <cell r="I107">
            <v>100</v>
          </cell>
          <cell r="J107">
            <v>100</v>
          </cell>
          <cell r="K107">
            <v>100</v>
          </cell>
          <cell r="L107">
            <v>100</v>
          </cell>
        </row>
        <row r="108">
          <cell r="D108">
            <v>36</v>
          </cell>
          <cell r="E108">
            <v>30.209004</v>
          </cell>
          <cell r="F108">
            <v>26.4</v>
          </cell>
          <cell r="G108">
            <v>26.4</v>
          </cell>
          <cell r="H108">
            <v>26.4</v>
          </cell>
          <cell r="I108">
            <v>100</v>
          </cell>
          <cell r="J108">
            <v>100</v>
          </cell>
          <cell r="K108">
            <v>73.333333333333329</v>
          </cell>
          <cell r="L108">
            <v>87.391163243912303</v>
          </cell>
        </row>
        <row r="111"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762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</sheetData>
      <sheetData sheetId="3">
        <row r="6">
          <cell r="D6">
            <v>460</v>
          </cell>
          <cell r="E6">
            <v>460</v>
          </cell>
          <cell r="F6">
            <v>460</v>
          </cell>
          <cell r="G6">
            <v>460</v>
          </cell>
          <cell r="H6">
            <v>460</v>
          </cell>
          <cell r="I6">
            <v>100</v>
          </cell>
          <cell r="J6">
            <v>100</v>
          </cell>
          <cell r="K6">
            <v>100</v>
          </cell>
          <cell r="L6">
            <v>100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460</v>
          </cell>
          <cell r="E9">
            <v>460</v>
          </cell>
          <cell r="F9">
            <v>460</v>
          </cell>
          <cell r="G9">
            <v>460</v>
          </cell>
          <cell r="H9">
            <v>460</v>
          </cell>
          <cell r="I9">
            <v>100</v>
          </cell>
          <cell r="J9">
            <v>100</v>
          </cell>
          <cell r="K9">
            <v>100</v>
          </cell>
          <cell r="L9">
            <v>100</v>
          </cell>
        </row>
        <row r="10">
          <cell r="D10">
            <v>460</v>
          </cell>
          <cell r="E10">
            <v>460</v>
          </cell>
          <cell r="F10">
            <v>460</v>
          </cell>
          <cell r="G10">
            <v>460</v>
          </cell>
          <cell r="H10">
            <v>460</v>
          </cell>
          <cell r="I10">
            <v>100</v>
          </cell>
          <cell r="J10">
            <v>100</v>
          </cell>
          <cell r="K10">
            <v>100</v>
          </cell>
          <cell r="L10">
            <v>100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24.1</v>
          </cell>
          <cell r="E12">
            <v>21.6</v>
          </cell>
          <cell r="F12">
            <v>33.6</v>
          </cell>
          <cell r="G12">
            <v>33.6</v>
          </cell>
          <cell r="H12">
            <v>107</v>
          </cell>
          <cell r="I12">
            <v>318.45238095238091</v>
          </cell>
          <cell r="J12">
            <v>318.45238095238091</v>
          </cell>
          <cell r="K12">
            <v>443.98340248962649</v>
          </cell>
          <cell r="L12">
            <v>495.37037037037032</v>
          </cell>
        </row>
        <row r="14">
          <cell r="D14">
            <v>4.5999999999999996</v>
          </cell>
          <cell r="E14">
            <v>2.1</v>
          </cell>
          <cell r="F14">
            <v>4.5999999999999996</v>
          </cell>
          <cell r="G14">
            <v>4.5999999999999996</v>
          </cell>
          <cell r="H14">
            <v>4.5999999999999996</v>
          </cell>
          <cell r="I14">
            <v>100</v>
          </cell>
          <cell r="J14">
            <v>100</v>
          </cell>
          <cell r="K14">
            <v>100</v>
          </cell>
          <cell r="L14">
            <v>219.04761904761904</v>
          </cell>
        </row>
        <row r="15">
          <cell r="H15">
            <v>65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19.5</v>
          </cell>
          <cell r="E17">
            <v>19.5</v>
          </cell>
          <cell r="F17">
            <v>29</v>
          </cell>
          <cell r="G17">
            <v>29</v>
          </cell>
          <cell r="H17">
            <v>37.4</v>
          </cell>
          <cell r="I17">
            <v>128.9655172413793</v>
          </cell>
          <cell r="J17">
            <v>128.9655172413793</v>
          </cell>
          <cell r="K17">
            <v>191.79487179487177</v>
          </cell>
          <cell r="L17">
            <v>191.79487179487177</v>
          </cell>
        </row>
        <row r="18">
          <cell r="D18">
            <v>254.6</v>
          </cell>
          <cell r="E18">
            <v>255.7</v>
          </cell>
          <cell r="F18">
            <v>229.4</v>
          </cell>
          <cell r="G18">
            <v>229.4</v>
          </cell>
          <cell r="H18">
            <v>161</v>
          </cell>
          <cell r="I18">
            <v>70.183086312118576</v>
          </cell>
          <cell r="J18">
            <v>70.183086312118576</v>
          </cell>
          <cell r="K18">
            <v>63.236449332285936</v>
          </cell>
          <cell r="L18">
            <v>62.964411419632384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8</v>
          </cell>
          <cell r="E22">
            <v>8</v>
          </cell>
          <cell r="F22">
            <v>7.9</v>
          </cell>
          <cell r="G22">
            <v>7.9</v>
          </cell>
          <cell r="H22">
            <v>7.9</v>
          </cell>
          <cell r="I22">
            <v>100</v>
          </cell>
          <cell r="J22">
            <v>100</v>
          </cell>
          <cell r="K22">
            <v>98.75</v>
          </cell>
          <cell r="L22">
            <v>98.75</v>
          </cell>
        </row>
        <row r="23">
          <cell r="D23">
            <v>181.29999999999998</v>
          </cell>
          <cell r="E23">
            <v>182.7</v>
          </cell>
          <cell r="F23">
            <v>196.99999999999997</v>
          </cell>
          <cell r="G23">
            <v>196.99999999999997</v>
          </cell>
          <cell r="H23">
            <v>192</v>
          </cell>
          <cell r="I23">
            <v>97.46192893401016</v>
          </cell>
          <cell r="J23">
            <v>97.46192893401016</v>
          </cell>
          <cell r="K23">
            <v>105.9018201875345</v>
          </cell>
          <cell r="L23">
            <v>105.09031198686371</v>
          </cell>
        </row>
      </sheetData>
      <sheetData sheetId="4">
        <row r="6">
          <cell r="D6">
            <v>1330</v>
          </cell>
          <cell r="E6">
            <v>1261.818</v>
          </cell>
          <cell r="F6">
            <v>1278</v>
          </cell>
          <cell r="G6">
            <v>1278</v>
          </cell>
          <cell r="H6">
            <v>1323</v>
          </cell>
          <cell r="I6">
            <v>103.52112676056338</v>
          </cell>
          <cell r="J6">
            <v>103.52112676056338</v>
          </cell>
          <cell r="K6">
            <v>99.473684210526315</v>
          </cell>
          <cell r="L6">
            <v>104.84871827791329</v>
          </cell>
        </row>
        <row r="7">
          <cell r="D7">
            <v>164.2</v>
          </cell>
          <cell r="E7">
            <v>156.38900000000001</v>
          </cell>
          <cell r="F7">
            <v>157</v>
          </cell>
          <cell r="G7">
            <v>157</v>
          </cell>
          <cell r="H7">
            <v>158.9</v>
          </cell>
          <cell r="I7">
            <v>101.21019108280255</v>
          </cell>
          <cell r="J7">
            <v>101.21019108280255</v>
          </cell>
          <cell r="K7">
            <v>96.772228989037771</v>
          </cell>
          <cell r="L7">
            <v>101.60561164787805</v>
          </cell>
        </row>
        <row r="8">
          <cell r="D8">
            <v>68.599999999999994</v>
          </cell>
          <cell r="E8">
            <v>64.245000000000005</v>
          </cell>
          <cell r="F8">
            <v>65.400000000000006</v>
          </cell>
          <cell r="G8">
            <v>65.400000000000006</v>
          </cell>
          <cell r="H8">
            <v>68.5</v>
          </cell>
          <cell r="I8">
            <v>104.7400611620795</v>
          </cell>
          <cell r="J8">
            <v>104.7400611620795</v>
          </cell>
          <cell r="K8">
            <v>99.854227405247826</v>
          </cell>
          <cell r="L8">
            <v>106.62308350844422</v>
          </cell>
        </row>
        <row r="9">
          <cell r="D9">
            <v>5.1578947368421053</v>
          </cell>
          <cell r="E9">
            <v>5.0914632696632962</v>
          </cell>
          <cell r="F9">
            <v>5.1173708920187799</v>
          </cell>
          <cell r="G9">
            <v>5.1173708920187799</v>
          </cell>
          <cell r="H9">
            <v>5.1776266061980349</v>
          </cell>
          <cell r="I9">
            <v>101.17747404772305</v>
          </cell>
          <cell r="J9">
            <v>101.17747404772305</v>
          </cell>
          <cell r="K9">
            <v>100.38255665077823</v>
          </cell>
          <cell r="L9">
            <v>101.6923098915027</v>
          </cell>
        </row>
        <row r="10">
          <cell r="D10">
            <v>95.6</v>
          </cell>
          <cell r="E10">
            <v>92.144000000000005</v>
          </cell>
          <cell r="F10">
            <v>91.6</v>
          </cell>
          <cell r="G10">
            <v>91.6</v>
          </cell>
          <cell r="H10">
            <v>90.4</v>
          </cell>
          <cell r="I10">
            <v>98.689956331877738</v>
          </cell>
          <cell r="J10">
            <v>98.689956331877738</v>
          </cell>
          <cell r="K10">
            <v>94.560669456066961</v>
          </cell>
          <cell r="L10">
            <v>98.107310296926556</v>
          </cell>
        </row>
        <row r="11">
          <cell r="D11">
            <v>41.367373431414975</v>
          </cell>
          <cell r="E11">
            <v>38.699072127755997</v>
          </cell>
          <cell r="F11">
            <v>39.34707903780069</v>
          </cell>
          <cell r="G11">
            <v>39.34707903780069</v>
          </cell>
          <cell r="I11">
            <v>98.689956331877738</v>
          </cell>
          <cell r="J11">
            <v>98.689956331877738</v>
          </cell>
          <cell r="K11">
            <v>93.87014910350976</v>
          </cell>
          <cell r="L11">
            <v>100.34249656446895</v>
          </cell>
        </row>
        <row r="12">
          <cell r="D12">
            <v>1165.8</v>
          </cell>
          <cell r="E12">
            <v>1105.4290000000001</v>
          </cell>
          <cell r="F12">
            <v>1121</v>
          </cell>
          <cell r="G12">
            <v>1121</v>
          </cell>
          <cell r="H12">
            <v>1164.0999999999999</v>
          </cell>
          <cell r="I12">
            <v>103.84478144513827</v>
          </cell>
          <cell r="J12">
            <v>103.84478144513827</v>
          </cell>
          <cell r="K12">
            <v>99.854177388917478</v>
          </cell>
          <cell r="L12">
            <v>105.30753218886059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1165.8</v>
          </cell>
          <cell r="E15">
            <v>1105.4290000000001</v>
          </cell>
          <cell r="F15">
            <v>1121</v>
          </cell>
          <cell r="G15">
            <v>1121</v>
          </cell>
          <cell r="H15">
            <v>1164.0999999999999</v>
          </cell>
          <cell r="I15">
            <v>103.84478144513827</v>
          </cell>
          <cell r="J15">
            <v>103.84478144513827</v>
          </cell>
          <cell r="K15">
            <v>99.854177388917478</v>
          </cell>
          <cell r="L15">
            <v>105.30753218886059</v>
          </cell>
        </row>
        <row r="16">
          <cell r="D16">
            <v>2311</v>
          </cell>
          <cell r="E16">
            <v>2381.0390000000002</v>
          </cell>
          <cell r="F16">
            <v>2328</v>
          </cell>
          <cell r="G16">
            <v>2328</v>
          </cell>
          <cell r="H16">
            <v>2328</v>
          </cell>
          <cell r="I16">
            <v>100</v>
          </cell>
          <cell r="J16">
            <v>100</v>
          </cell>
          <cell r="K16">
            <v>100.73561228905237</v>
          </cell>
          <cell r="L16">
            <v>97.772443038522255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2311</v>
          </cell>
          <cell r="E19">
            <v>2381.0390000000002</v>
          </cell>
          <cell r="F19">
            <v>2328</v>
          </cell>
          <cell r="G19">
            <v>2328</v>
          </cell>
          <cell r="H19">
            <v>2328</v>
          </cell>
          <cell r="I19">
            <v>100</v>
          </cell>
          <cell r="J19">
            <v>100</v>
          </cell>
          <cell r="K19">
            <v>100.73561228905237</v>
          </cell>
          <cell r="L19">
            <v>97.772443038522255</v>
          </cell>
        </row>
      </sheetData>
      <sheetData sheetId="5">
        <row r="6">
          <cell r="D6">
            <v>1165.8</v>
          </cell>
          <cell r="E6">
            <v>1105.4290000000001</v>
          </cell>
          <cell r="F6">
            <v>1121</v>
          </cell>
          <cell r="G6">
            <v>1121</v>
          </cell>
          <cell r="I6">
            <v>103.84478144513827</v>
          </cell>
          <cell r="J6">
            <v>103.84478144513827</v>
          </cell>
          <cell r="K6">
            <v>99.854177388917478</v>
          </cell>
          <cell r="L6">
            <v>105.30753218886059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281.96429999999998</v>
          </cell>
          <cell r="E8">
            <v>273.33100000000002</v>
          </cell>
          <cell r="F8">
            <v>274.30500000000001</v>
          </cell>
          <cell r="G8">
            <v>274.30500000000001</v>
          </cell>
          <cell r="I8">
            <v>101.48119793660342</v>
          </cell>
          <cell r="J8">
            <v>101.48119793660342</v>
          </cell>
          <cell r="K8">
            <v>98.724554846127688</v>
          </cell>
          <cell r="L8">
            <v>101.84282060944423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328.71398094</v>
          </cell>
          <cell r="E10">
            <v>302.148013999</v>
          </cell>
          <cell r="F10">
            <v>307.49590500000005</v>
          </cell>
          <cell r="G10">
            <v>307.49590500000005</v>
          </cell>
          <cell r="H10">
            <v>324.04818879999993</v>
          </cell>
          <cell r="I10">
            <v>105.38292820517394</v>
          </cell>
          <cell r="J10">
            <v>105.38292820517394</v>
          </cell>
          <cell r="K10">
            <v>98.580592122471444</v>
          </cell>
          <cell r="L10">
            <v>107.24816109533404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2311</v>
          </cell>
          <cell r="E12">
            <v>2381.0390000000002</v>
          </cell>
          <cell r="F12">
            <v>2328</v>
          </cell>
          <cell r="G12">
            <v>2328</v>
          </cell>
          <cell r="H12">
            <v>2328</v>
          </cell>
          <cell r="I12">
            <v>100</v>
          </cell>
          <cell r="J12">
            <v>100</v>
          </cell>
          <cell r="K12">
            <v>100.73561228905237</v>
          </cell>
          <cell r="L12">
            <v>97.772443038522255</v>
          </cell>
        </row>
        <row r="13">
          <cell r="D13">
            <v>135.887</v>
          </cell>
          <cell r="E13">
            <v>135.345</v>
          </cell>
          <cell r="F13">
            <v>134.92500000000001</v>
          </cell>
          <cell r="G13">
            <v>134.92500000000001</v>
          </cell>
          <cell r="H13">
            <v>134.93559999999999</v>
          </cell>
          <cell r="I13">
            <v>100.00785621641653</v>
          </cell>
          <cell r="J13">
            <v>100.00785621641653</v>
          </cell>
          <cell r="K13">
            <v>99.299859442036393</v>
          </cell>
          <cell r="L13">
            <v>99.69751376112896</v>
          </cell>
        </row>
        <row r="14">
          <cell r="D14">
            <v>314.03485700000004</v>
          </cell>
          <cell r="E14">
            <v>322.26172345500004</v>
          </cell>
          <cell r="F14">
            <v>314.10540000000003</v>
          </cell>
          <cell r="G14">
            <v>314.10540000000003</v>
          </cell>
          <cell r="H14">
            <v>314.13007679999998</v>
          </cell>
          <cell r="I14">
            <v>100.0078562164165</v>
          </cell>
          <cell r="J14">
            <v>100.0078562164165</v>
          </cell>
          <cell r="K14">
            <v>100.0303214111037</v>
          </cell>
          <cell r="L14">
            <v>97.476694852922691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314.03485700000004</v>
          </cell>
          <cell r="E18">
            <v>322.26172345500004</v>
          </cell>
          <cell r="F18">
            <v>314.10540000000003</v>
          </cell>
          <cell r="G18">
            <v>314.10540000000003</v>
          </cell>
          <cell r="H18">
            <v>314.13007679999998</v>
          </cell>
          <cell r="I18">
            <v>100.0078562164165</v>
          </cell>
          <cell r="J18">
            <v>100.0078562164165</v>
          </cell>
          <cell r="K18">
            <v>100.0303214111037</v>
          </cell>
          <cell r="L18">
            <v>97.476694852922691</v>
          </cell>
        </row>
        <row r="19">
          <cell r="D19">
            <v>642.74883794000004</v>
          </cell>
          <cell r="E19">
            <v>624.40973745400004</v>
          </cell>
          <cell r="F19">
            <v>621.60130500000014</v>
          </cell>
          <cell r="G19">
            <v>621.60130500000014</v>
          </cell>
          <cell r="H19">
            <v>638.17826559999992</v>
          </cell>
          <cell r="I19">
            <v>102.66681560457789</v>
          </cell>
          <cell r="J19">
            <v>102.66681560457789</v>
          </cell>
          <cell r="K19">
            <v>99.28890227874254</v>
          </cell>
          <cell r="L19">
            <v>102.20504699400435</v>
          </cell>
        </row>
        <row r="20">
          <cell r="D20">
            <v>51.141902020939177</v>
          </cell>
          <cell r="E20">
            <v>48.389382143685594</v>
          </cell>
          <cell r="F20">
            <v>49.468349330444212</v>
          </cell>
          <cell r="G20">
            <v>49.468349330444212</v>
          </cell>
          <cell r="H20">
            <v>50.777064382682724</v>
          </cell>
          <cell r="I20">
            <v>102.64556038346137</v>
          </cell>
          <cell r="J20">
            <v>102.64556038346137</v>
          </cell>
          <cell r="K20">
            <v>99.286616993425312</v>
          </cell>
          <cell r="L20">
            <v>104.93431024167086</v>
          </cell>
        </row>
      </sheetData>
      <sheetData sheetId="6">
        <row r="6">
          <cell r="E6">
            <v>642.74883794000004</v>
          </cell>
          <cell r="F6">
            <v>624.40973745400004</v>
          </cell>
          <cell r="G6">
            <v>621.60130500000014</v>
          </cell>
          <cell r="H6">
            <v>621.60130500000014</v>
          </cell>
          <cell r="I6">
            <v>638.17826559999992</v>
          </cell>
          <cell r="J6">
            <v>102.66681560457789</v>
          </cell>
          <cell r="K6">
            <v>102.66681560457789</v>
          </cell>
          <cell r="L6">
            <v>99.28890227874254</v>
          </cell>
          <cell r="M6">
            <v>102.20504699400435</v>
          </cell>
        </row>
        <row r="7">
          <cell r="C7" t="str">
            <v>Уголь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 t="str">
            <v>Мазут</v>
          </cell>
          <cell r="E8">
            <v>15.069889254341239</v>
          </cell>
          <cell r="F8">
            <v>19.406030230332867</v>
          </cell>
          <cell r="G8">
            <v>34.250231905500002</v>
          </cell>
          <cell r="H8">
            <v>34.250231905500002</v>
          </cell>
          <cell r="I8">
            <v>20.281305280767995</v>
          </cell>
          <cell r="J8">
            <v>59.215088927649461</v>
          </cell>
          <cell r="K8">
            <v>59.215088927649461</v>
          </cell>
          <cell r="L8">
            <v>134.58164780424968</v>
          </cell>
          <cell r="M8">
            <v>104.51032508991467</v>
          </cell>
        </row>
        <row r="9">
          <cell r="C9" t="str">
            <v>Газ</v>
          </cell>
          <cell r="E9">
            <v>627.67894868565884</v>
          </cell>
          <cell r="F9">
            <v>605.00370722366711</v>
          </cell>
          <cell r="G9">
            <v>587.35107309450007</v>
          </cell>
          <cell r="H9">
            <v>587.35107309450007</v>
          </cell>
          <cell r="I9">
            <v>617.89696031923199</v>
          </cell>
          <cell r="J9">
            <v>105.20061827141964</v>
          </cell>
          <cell r="K9">
            <v>105.20061827141964</v>
          </cell>
          <cell r="L9">
            <v>98.441561822821996</v>
          </cell>
          <cell r="M9">
            <v>102.13110315550485</v>
          </cell>
        </row>
        <row r="10">
          <cell r="C10" t="str">
            <v>Другие виды топлива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328.71398093999994</v>
          </cell>
          <cell r="F11">
            <v>302.148013999</v>
          </cell>
          <cell r="G11">
            <v>307.49590500000005</v>
          </cell>
          <cell r="H11">
            <v>307.49590500000005</v>
          </cell>
          <cell r="I11">
            <v>324.04818879999993</v>
          </cell>
          <cell r="J11">
            <v>105.38292820517394</v>
          </cell>
          <cell r="K11">
            <v>105.38292820517394</v>
          </cell>
          <cell r="L11">
            <v>98.580592122471472</v>
          </cell>
          <cell r="M11">
            <v>107.24816109533404</v>
          </cell>
        </row>
        <row r="13">
          <cell r="E13">
            <v>100</v>
          </cell>
          <cell r="F13">
            <v>100</v>
          </cell>
          <cell r="G13">
            <v>100</v>
          </cell>
          <cell r="H13">
            <v>100</v>
          </cell>
          <cell r="I13">
            <v>100</v>
          </cell>
          <cell r="J13">
            <v>100</v>
          </cell>
          <cell r="K13">
            <v>100</v>
          </cell>
          <cell r="L13">
            <v>100</v>
          </cell>
          <cell r="M13">
            <v>100</v>
          </cell>
        </row>
        <row r="14">
          <cell r="C14" t="str">
            <v>Уголь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 t="str">
            <v>Мазут</v>
          </cell>
          <cell r="E15">
            <v>2.3445999999999998</v>
          </cell>
          <cell r="F15">
            <v>3.1078999999999999</v>
          </cell>
          <cell r="G15">
            <v>5.51</v>
          </cell>
          <cell r="H15">
            <v>5.51</v>
          </cell>
          <cell r="I15">
            <v>3.1779999999999999</v>
          </cell>
          <cell r="J15">
            <v>57.67695099818512</v>
          </cell>
          <cell r="K15">
            <v>57.67695099818512</v>
          </cell>
          <cell r="L15">
            <v>135.54550882879809</v>
          </cell>
          <cell r="M15">
            <v>102.25554232761671</v>
          </cell>
        </row>
        <row r="16">
          <cell r="C16" t="str">
            <v>Газ</v>
          </cell>
          <cell r="E16">
            <v>97.6554</v>
          </cell>
          <cell r="F16">
            <v>96.892099999999999</v>
          </cell>
          <cell r="G16">
            <v>94.49</v>
          </cell>
          <cell r="H16">
            <v>94.49</v>
          </cell>
          <cell r="I16">
            <v>96.822000000000003</v>
          </cell>
          <cell r="J16">
            <v>102.46798603026777</v>
          </cell>
          <cell r="K16">
            <v>102.46798603026777</v>
          </cell>
          <cell r="L16">
            <v>99.146590971927822</v>
          </cell>
          <cell r="M16">
            <v>99.927651480358051</v>
          </cell>
        </row>
        <row r="17">
          <cell r="C17" t="str">
            <v>Другие виды топлива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20">
          <cell r="C20" t="str">
            <v>Уголь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 t="str">
            <v>Мазут</v>
          </cell>
          <cell r="E21">
            <v>1.37974</v>
          </cell>
          <cell r="F21">
            <v>1.37974</v>
          </cell>
          <cell r="G21">
            <v>1.37</v>
          </cell>
          <cell r="H21">
            <v>1.37</v>
          </cell>
          <cell r="I21">
            <v>1.3765799999999999</v>
          </cell>
          <cell r="J21">
            <v>100.48029197080291</v>
          </cell>
          <cell r="K21">
            <v>100.48029197080291</v>
          </cell>
          <cell r="L21">
            <v>99.770971342426833</v>
          </cell>
          <cell r="M21">
            <v>99.770971342426833</v>
          </cell>
        </row>
        <row r="22">
          <cell r="C22" t="str">
            <v>Газ</v>
          </cell>
          <cell r="E22">
            <v>1.1277459999999999</v>
          </cell>
          <cell r="F22">
            <v>1.1277459999999999</v>
          </cell>
          <cell r="G22">
            <v>1.1299969999999999</v>
          </cell>
          <cell r="H22">
            <v>1.1299969999999999</v>
          </cell>
          <cell r="I22">
            <v>1.1292476666666666</v>
          </cell>
          <cell r="J22">
            <v>99.933687139582389</v>
          </cell>
          <cell r="K22">
            <v>99.933687139582389</v>
          </cell>
          <cell r="L22">
            <v>100.13315646135447</v>
          </cell>
          <cell r="M22">
            <v>100.13315646135447</v>
          </cell>
        </row>
        <row r="23">
          <cell r="C23" t="str">
            <v>Другие виды топлива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C26" t="str">
            <v>Уголь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 t="str">
            <v>Мазут</v>
          </cell>
          <cell r="E27">
            <v>10.922267423095105</v>
          </cell>
          <cell r="F27">
            <v>14.064990672396878</v>
          </cell>
          <cell r="G27">
            <v>25.00016927408759</v>
          </cell>
          <cell r="H27">
            <v>25.00016927408759</v>
          </cell>
          <cell r="I27">
            <v>14.733110520832787</v>
          </cell>
          <cell r="J27">
            <v>58.932043056618419</v>
          </cell>
          <cell r="K27">
            <v>58.932043056618419</v>
          </cell>
          <cell r="L27">
            <v>134.89058590233438</v>
          </cell>
          <cell r="M27">
            <v>104.75023314268613</v>
          </cell>
        </row>
        <row r="28">
          <cell r="C28" t="str">
            <v>Газ</v>
          </cell>
          <cell r="E28">
            <v>556.5782974939915</v>
          </cell>
          <cell r="F28">
            <v>536.47160550661863</v>
          </cell>
          <cell r="G28">
            <v>519.78109065289561</v>
          </cell>
          <cell r="H28">
            <v>519.78109065289561</v>
          </cell>
          <cell r="I28">
            <v>547.17576892866316</v>
          </cell>
          <cell r="J28">
            <v>105.27042610214178</v>
          </cell>
          <cell r="K28">
            <v>105.27042610214178</v>
          </cell>
          <cell r="L28">
            <v>98.310654833710998</v>
          </cell>
          <cell r="M28">
            <v>101.99528983680992</v>
          </cell>
        </row>
        <row r="29">
          <cell r="C29" t="str">
            <v>Другие виды топлива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2">
          <cell r="C32" t="str">
            <v>Уголь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Мазут</v>
          </cell>
          <cell r="E33">
            <v>2499.8181818100002</v>
          </cell>
          <cell r="F33">
            <v>2512.8332700000001</v>
          </cell>
          <cell r="G33">
            <v>2527.12</v>
          </cell>
          <cell r="H33">
            <v>2527.12</v>
          </cell>
          <cell r="I33">
            <v>2669.4740000000002</v>
          </cell>
          <cell r="J33">
            <v>105.63305264490805</v>
          </cell>
          <cell r="K33">
            <v>105.63305264490805</v>
          </cell>
          <cell r="L33">
            <v>106.78672630771733</v>
          </cell>
          <cell r="M33">
            <v>106.23363005695958</v>
          </cell>
        </row>
        <row r="34">
          <cell r="C34" t="str">
            <v>Газ</v>
          </cell>
          <cell r="E34">
            <v>1191.598</v>
          </cell>
          <cell r="F34">
            <v>1208.5048200000001</v>
          </cell>
          <cell r="G34">
            <v>1339.28712</v>
          </cell>
          <cell r="H34">
            <v>1339.28712</v>
          </cell>
          <cell r="I34">
            <v>1490.461</v>
          </cell>
          <cell r="J34">
            <v>111.28763785916198</v>
          </cell>
          <cell r="K34">
            <v>111.28763785916198</v>
          </cell>
          <cell r="L34">
            <v>125.08085780607219</v>
          </cell>
          <cell r="M34">
            <v>123.33099341713836</v>
          </cell>
        </row>
        <row r="35">
          <cell r="C35" t="str">
            <v>Другие виды топлива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7">
          <cell r="E37">
            <v>690521.26882808947</v>
          </cell>
          <cell r="F37">
            <v>683671.49755172571</v>
          </cell>
          <cell r="G37">
            <v>759314.54770690773</v>
          </cell>
          <cell r="H37">
            <v>759314.54770690773</v>
          </cell>
          <cell r="I37">
            <v>854873.79920767376</v>
          </cell>
          <cell r="J37">
            <v>112.58493621508374</v>
          </cell>
          <cell r="K37">
            <v>112.58493621508374</v>
          </cell>
          <cell r="L37">
            <v>123.8012263776485</v>
          </cell>
          <cell r="M37">
            <v>125.04160291441653</v>
          </cell>
        </row>
        <row r="38">
          <cell r="C38" t="str">
            <v>Уголь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 t="str">
            <v>Мазут</v>
          </cell>
          <cell r="E39">
            <v>27303.682690844202</v>
          </cell>
          <cell r="F39">
            <v>35342.976503838545</v>
          </cell>
          <cell r="G39">
            <v>63178.427775932229</v>
          </cell>
          <cell r="H39">
            <v>63178.427775932229</v>
          </cell>
          <cell r="I39">
            <v>39329.655474489584</v>
          </cell>
          <cell r="J39">
            <v>62.251716066717613</v>
          </cell>
          <cell r="K39">
            <v>62.251716066717613</v>
          </cell>
          <cell r="L39">
            <v>144.04524078240212</v>
          </cell>
          <cell r="M39">
            <v>111.27997516060384</v>
          </cell>
        </row>
        <row r="40">
          <cell r="C40" t="str">
            <v>Газ</v>
          </cell>
          <cell r="E40">
            <v>663217.58613724529</v>
          </cell>
          <cell r="F40">
            <v>648328.52104788716</v>
          </cell>
          <cell r="G40">
            <v>696136.11993097549</v>
          </cell>
          <cell r="H40">
            <v>696136.11993097549</v>
          </cell>
          <cell r="I40">
            <v>815544.1437331842</v>
          </cell>
          <cell r="J40">
            <v>117.15297057334828</v>
          </cell>
          <cell r="K40">
            <v>117.15297057334828</v>
          </cell>
          <cell r="L40">
            <v>122.96781038077249</v>
          </cell>
          <cell r="M40">
            <v>125.79180419442724</v>
          </cell>
        </row>
        <row r="41">
          <cell r="C41" t="str">
            <v>Другие виды топлива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E42">
            <v>353145.7107378075</v>
          </cell>
          <cell r="F42">
            <v>330824.41355776269</v>
          </cell>
          <cell r="G42">
            <v>375620.37297653558</v>
          </cell>
          <cell r="H42">
            <v>375620.37297653558</v>
          </cell>
          <cell r="I42">
            <v>434079.81941436639</v>
          </cell>
          <cell r="J42">
            <v>115.56343868533527</v>
          </cell>
          <cell r="K42">
            <v>115.56343868533527</v>
          </cell>
          <cell r="L42">
            <v>122.91804946673932</v>
          </cell>
          <cell r="M42">
            <v>131.21154353337198</v>
          </cell>
        </row>
        <row r="45">
          <cell r="C45" t="str">
            <v>Уголь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C46" t="str">
            <v>Мазут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C47" t="str">
            <v>Газ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C48" t="str">
            <v>Другие виды топлива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C51" t="str">
            <v>Уголь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C52" t="str">
            <v>Мазут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C53" t="str">
            <v>Газ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C54" t="str">
            <v>Другие виды топлива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7">
          <cell r="E57">
            <v>690521.26882808947</v>
          </cell>
          <cell r="F57">
            <v>683671.49755172571</v>
          </cell>
          <cell r="G57">
            <v>759314.54770690773</v>
          </cell>
          <cell r="H57">
            <v>759314.54770690773</v>
          </cell>
          <cell r="I57">
            <v>854873.79920767376</v>
          </cell>
          <cell r="J57">
            <v>112.58493621508374</v>
          </cell>
          <cell r="K57">
            <v>112.58493621508374</v>
          </cell>
          <cell r="L57">
            <v>123.8012263776485</v>
          </cell>
          <cell r="M57">
            <v>125.04160291441653</v>
          </cell>
        </row>
        <row r="58">
          <cell r="C58" t="str">
            <v>Уголь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C59" t="str">
            <v>Мазут</v>
          </cell>
          <cell r="E59">
            <v>27303.682690844202</v>
          </cell>
          <cell r="F59">
            <v>35342.976503838545</v>
          </cell>
          <cell r="G59">
            <v>63178.427775932229</v>
          </cell>
          <cell r="H59">
            <v>63178.427775932229</v>
          </cell>
          <cell r="I59">
            <v>39329.655474489584</v>
          </cell>
          <cell r="J59">
            <v>62.251716066717613</v>
          </cell>
          <cell r="K59">
            <v>62.251716066717613</v>
          </cell>
          <cell r="L59">
            <v>144.04524078240212</v>
          </cell>
          <cell r="M59">
            <v>111.27997516060384</v>
          </cell>
        </row>
        <row r="60">
          <cell r="C60" t="str">
            <v>Газ</v>
          </cell>
          <cell r="E60">
            <v>663217.58613724529</v>
          </cell>
          <cell r="F60">
            <v>648328.52104788716</v>
          </cell>
          <cell r="G60">
            <v>696136.11993097549</v>
          </cell>
          <cell r="H60">
            <v>696136.11993097549</v>
          </cell>
          <cell r="I60">
            <v>815544.1437331842</v>
          </cell>
          <cell r="J60">
            <v>117.15297057334828</v>
          </cell>
          <cell r="K60">
            <v>117.15297057334828</v>
          </cell>
          <cell r="L60">
            <v>122.96781038077249</v>
          </cell>
          <cell r="M60">
            <v>125.79180419442724</v>
          </cell>
        </row>
        <row r="61">
          <cell r="C61" t="str">
            <v>Другие виды топлива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E62">
            <v>353145.7107378075</v>
          </cell>
          <cell r="F62">
            <v>330824.41355776269</v>
          </cell>
          <cell r="G62">
            <v>375620.37297653558</v>
          </cell>
          <cell r="H62">
            <v>375620.37297653558</v>
          </cell>
          <cell r="I62">
            <v>434079.81941436639</v>
          </cell>
          <cell r="J62">
            <v>115.56343868533527</v>
          </cell>
          <cell r="K62">
            <v>115.56343868533527</v>
          </cell>
          <cell r="L62">
            <v>122.91804946673932</v>
          </cell>
          <cell r="M62">
            <v>131.21154353337198</v>
          </cell>
        </row>
        <row r="64">
          <cell r="E64">
            <v>1074325.1921562385</v>
          </cell>
          <cell r="F64">
            <v>1094908.4496013189</v>
          </cell>
          <cell r="G64">
            <v>1221545.9356329818</v>
          </cell>
          <cell r="H64">
            <v>1221.5459356329818</v>
          </cell>
          <cell r="I64">
            <v>1339.5532961373135</v>
          </cell>
          <cell r="J64">
            <v>0.10966049307373632</v>
          </cell>
          <cell r="K64">
            <v>109.6604930737363</v>
          </cell>
          <cell r="L64">
            <v>0.12468787904421617</v>
          </cell>
          <cell r="M64">
            <v>0.12234386323578701</v>
          </cell>
        </row>
        <row r="65">
          <cell r="C65" t="str">
            <v>Уголь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C66" t="str">
            <v>Мазут</v>
          </cell>
          <cell r="E66">
            <v>1811803.8049270157</v>
          </cell>
          <cell r="F66">
            <v>1821236.8054850914</v>
          </cell>
          <cell r="G66">
            <v>1844613.1386861312</v>
          </cell>
          <cell r="H66">
            <v>1844613.1386861312</v>
          </cell>
          <cell r="I66">
            <v>1939207.3108718712</v>
          </cell>
          <cell r="J66">
            <v>105.12813067422458</v>
          </cell>
          <cell r="K66">
            <v>105.12813067422458</v>
          </cell>
          <cell r="L66">
            <v>107.03185993971283</v>
          </cell>
          <cell r="M66">
            <v>106.47749403215899</v>
          </cell>
        </row>
        <row r="67">
          <cell r="C67" t="str">
            <v>Газ</v>
          </cell>
          <cell r="E67">
            <v>1056619.1323223494</v>
          </cell>
          <cell r="F67">
            <v>1071610.8237138505</v>
          </cell>
          <cell r="G67">
            <v>1185212.9872911167</v>
          </cell>
          <cell r="H67">
            <v>1185212.9872911167</v>
          </cell>
          <cell r="I67">
            <v>1319870.7812251402</v>
          </cell>
          <cell r="J67">
            <v>111.36148484516634</v>
          </cell>
          <cell r="K67">
            <v>111.36148484516634</v>
          </cell>
          <cell r="L67">
            <v>124.91452604347495</v>
          </cell>
          <cell r="M67">
            <v>123.16698861354371</v>
          </cell>
        </row>
        <row r="68">
          <cell r="C68" t="str">
            <v>Другие виды топлива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E69">
            <v>1074325.1921562382</v>
          </cell>
          <cell r="F69">
            <v>1094908.4496013189</v>
          </cell>
          <cell r="G69">
            <v>1221545.9356329818</v>
          </cell>
          <cell r="H69">
            <v>1221545.9356329818</v>
          </cell>
          <cell r="I69">
            <v>1339553.2961373136</v>
          </cell>
          <cell r="J69">
            <v>109.66049307373633</v>
          </cell>
          <cell r="K69">
            <v>109.66049307373633</v>
          </cell>
          <cell r="L69">
            <v>124.68787904421619</v>
          </cell>
          <cell r="M69">
            <v>122.34386323578701</v>
          </cell>
        </row>
        <row r="72">
          <cell r="C72" t="str">
            <v>Уголь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C73" t="str">
            <v>Мазут</v>
          </cell>
          <cell r="E73">
            <v>2499.8181818100002</v>
          </cell>
          <cell r="F73">
            <v>2512.8332700000001</v>
          </cell>
          <cell r="G73">
            <v>2527.12</v>
          </cell>
          <cell r="H73">
            <v>2527.12</v>
          </cell>
          <cell r="I73">
            <v>2669.4740000000002</v>
          </cell>
          <cell r="J73">
            <v>105.63305264490805</v>
          </cell>
          <cell r="K73">
            <v>105.63305264490805</v>
          </cell>
          <cell r="L73">
            <v>106.78672630771733</v>
          </cell>
          <cell r="M73">
            <v>106.23363005695958</v>
          </cell>
        </row>
        <row r="74">
          <cell r="C74" t="str">
            <v>Газ</v>
          </cell>
          <cell r="E74">
            <v>1191.598</v>
          </cell>
          <cell r="F74">
            <v>1208.5048200000001</v>
          </cell>
          <cell r="G74">
            <v>1339.28712</v>
          </cell>
          <cell r="H74">
            <v>1339.28712</v>
          </cell>
          <cell r="I74">
            <v>1490.461</v>
          </cell>
          <cell r="J74">
            <v>111.28763785916198</v>
          </cell>
          <cell r="K74">
            <v>111.28763785916198</v>
          </cell>
          <cell r="L74">
            <v>125.08085780607219</v>
          </cell>
          <cell r="M74">
            <v>123.33099341713836</v>
          </cell>
        </row>
        <row r="75">
          <cell r="C75" t="str">
            <v>Другие виды топлива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7">
          <cell r="E77">
            <v>1165.8</v>
          </cell>
          <cell r="F77">
            <v>1105.4290000000001</v>
          </cell>
          <cell r="G77">
            <v>1121</v>
          </cell>
          <cell r="H77">
            <v>1121</v>
          </cell>
          <cell r="I77">
            <v>1164.0999999999999</v>
          </cell>
          <cell r="J77">
            <v>103.84478144513827</v>
          </cell>
          <cell r="K77">
            <v>103.84478144513827</v>
          </cell>
          <cell r="L77">
            <v>99.854177388917478</v>
          </cell>
          <cell r="M77">
            <v>105.30753218886059</v>
          </cell>
        </row>
        <row r="78">
          <cell r="E78">
            <v>51.141902020939177</v>
          </cell>
          <cell r="F78">
            <v>48.389382143685594</v>
          </cell>
          <cell r="G78">
            <v>49.468349330444212</v>
          </cell>
          <cell r="H78">
            <v>49.468349330444212</v>
          </cell>
          <cell r="I78">
            <v>50.777064382682724</v>
          </cell>
          <cell r="J78">
            <v>102.64556038346137</v>
          </cell>
          <cell r="K78">
            <v>102.64556038346137</v>
          </cell>
          <cell r="L78">
            <v>99.286616993425312</v>
          </cell>
          <cell r="M78">
            <v>104.93431024167086</v>
          </cell>
        </row>
        <row r="80">
          <cell r="E80">
            <v>302.92135077869921</v>
          </cell>
          <cell r="F80">
            <v>299.2724214379781</v>
          </cell>
          <cell r="G80">
            <v>335.07615787380513</v>
          </cell>
          <cell r="H80">
            <v>335.07615787380513</v>
          </cell>
          <cell r="I80">
            <v>372.88877193915164</v>
          </cell>
          <cell r="J80">
            <v>111.28478203441361</v>
          </cell>
          <cell r="K80">
            <v>111.28478203441361</v>
          </cell>
          <cell r="L80">
            <v>123.09755353348055</v>
          </cell>
          <cell r="M80">
            <v>124.59844116188634</v>
          </cell>
        </row>
      </sheetData>
      <sheetData sheetId="7">
        <row r="4">
          <cell r="E4">
            <v>622.3889999999999</v>
          </cell>
          <cell r="F4">
            <v>624.41</v>
          </cell>
          <cell r="G4">
            <v>621.601</v>
          </cell>
          <cell r="H4">
            <v>622.80000000000007</v>
          </cell>
          <cell r="I4">
            <v>638.178</v>
          </cell>
        </row>
        <row r="5">
          <cell r="C5" t="str">
            <v>Уголь</v>
          </cell>
          <cell r="H5">
            <v>0</v>
          </cell>
        </row>
        <row r="6">
          <cell r="C6" t="str">
            <v>Мазут</v>
          </cell>
          <cell r="E6">
            <v>5.7279999999999998</v>
          </cell>
          <cell r="F6">
            <v>19.405999999999999</v>
          </cell>
          <cell r="G6">
            <v>34.25</v>
          </cell>
          <cell r="H6">
            <v>19.794666666666668</v>
          </cell>
          <cell r="I6">
            <v>20.283999999999999</v>
          </cell>
        </row>
        <row r="7">
          <cell r="C7" t="str">
            <v>Газ</v>
          </cell>
          <cell r="E7">
            <v>616.66099999999994</v>
          </cell>
          <cell r="F7">
            <v>605.00400000000002</v>
          </cell>
          <cell r="G7">
            <v>587.351</v>
          </cell>
          <cell r="H7">
            <v>603.0053333333334</v>
          </cell>
          <cell r="I7">
            <v>617.89400000000001</v>
          </cell>
        </row>
        <row r="8">
          <cell r="C8" t="str">
            <v>Другие виды топлива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E9">
            <v>310.55099999999999</v>
          </cell>
          <cell r="F9">
            <v>302.14800000000002</v>
          </cell>
          <cell r="G9">
            <v>307.49599999999998</v>
          </cell>
          <cell r="H9">
            <v>306.73166666666668</v>
          </cell>
          <cell r="I9">
            <v>324.048</v>
          </cell>
        </row>
        <row r="11">
          <cell r="E11">
            <v>100.00000000000001</v>
          </cell>
          <cell r="F11">
            <v>100.00000000000001</v>
          </cell>
          <cell r="G11">
            <v>100</v>
          </cell>
          <cell r="H11">
            <v>100</v>
          </cell>
          <cell r="I11">
            <v>100</v>
          </cell>
        </row>
        <row r="12">
          <cell r="C12" t="str">
            <v>Уголь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 t="str">
            <v>Мазут</v>
          </cell>
          <cell r="E13">
            <v>0.9203247486700441</v>
          </cell>
          <cell r="F13">
            <v>3.1078938517960957</v>
          </cell>
          <cell r="G13">
            <v>5.5099653958085648</v>
          </cell>
          <cell r="H13">
            <v>3.1783344037679298</v>
          </cell>
          <cell r="I13">
            <v>3.1784235746139791</v>
          </cell>
        </row>
        <row r="14">
          <cell r="C14" t="str">
            <v>Газ</v>
          </cell>
          <cell r="E14">
            <v>99.079675251329974</v>
          </cell>
          <cell r="F14">
            <v>96.892106148203922</v>
          </cell>
          <cell r="G14">
            <v>94.490034604191436</v>
          </cell>
          <cell r="H14">
            <v>96.821665596232066</v>
          </cell>
          <cell r="I14">
            <v>96.821576425386027</v>
          </cell>
        </row>
        <row r="15">
          <cell r="C15" t="str">
            <v>Другие виды топлива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8">
          <cell r="C18" t="str">
            <v>Уголь</v>
          </cell>
          <cell r="H18">
            <v>0</v>
          </cell>
        </row>
        <row r="19">
          <cell r="C19" t="str">
            <v>Мазут</v>
          </cell>
          <cell r="E19">
            <v>1.38</v>
          </cell>
          <cell r="F19">
            <v>1.37974</v>
          </cell>
          <cell r="G19">
            <v>1.37</v>
          </cell>
          <cell r="H19">
            <v>1.3765799999999999</v>
          </cell>
          <cell r="I19">
            <v>1.377</v>
          </cell>
        </row>
        <row r="20">
          <cell r="C20" t="str">
            <v>Газ</v>
          </cell>
          <cell r="E20">
            <v>1.1299999999999999</v>
          </cell>
          <cell r="F20">
            <v>1.1277459999999999</v>
          </cell>
          <cell r="G20">
            <v>1.1299969999999999</v>
          </cell>
          <cell r="H20">
            <v>1.1292476666666666</v>
          </cell>
          <cell r="I20">
            <v>1.129</v>
          </cell>
        </row>
        <row r="21">
          <cell r="C21" t="str">
            <v>Другие виды топлива</v>
          </cell>
          <cell r="H21">
            <v>0</v>
          </cell>
        </row>
      </sheetData>
      <sheetData sheetId="8">
        <row r="6">
          <cell r="E6">
            <v>0</v>
          </cell>
          <cell r="F6">
            <v>1509686</v>
          </cell>
          <cell r="G6">
            <v>715576</v>
          </cell>
          <cell r="H6">
            <v>715576</v>
          </cell>
          <cell r="I6">
            <v>744040</v>
          </cell>
          <cell r="J6">
            <v>744040</v>
          </cell>
          <cell r="K6">
            <v>744040</v>
          </cell>
          <cell r="L6">
            <v>744040</v>
          </cell>
          <cell r="M6">
            <v>744040</v>
          </cell>
          <cell r="N6">
            <v>103.97777454805639</v>
          </cell>
          <cell r="O6">
            <v>103.97777454805639</v>
          </cell>
          <cell r="P6">
            <v>100</v>
          </cell>
          <cell r="Q6">
            <v>49.284420733847966</v>
          </cell>
        </row>
        <row r="7">
          <cell r="C7" t="str">
            <v>Здания</v>
          </cell>
          <cell r="F7">
            <v>336011</v>
          </cell>
          <cell r="G7">
            <v>249601</v>
          </cell>
          <cell r="H7">
            <v>249601</v>
          </cell>
          <cell r="I7">
            <v>266265</v>
          </cell>
          <cell r="J7">
            <v>266265</v>
          </cell>
          <cell r="K7">
            <v>266265</v>
          </cell>
          <cell r="L7">
            <v>266265</v>
          </cell>
          <cell r="M7">
            <v>266265</v>
          </cell>
          <cell r="N7">
            <v>106.67625530346434</v>
          </cell>
          <cell r="O7">
            <v>106.67625530346434</v>
          </cell>
          <cell r="P7">
            <v>100</v>
          </cell>
          <cell r="Q7">
            <v>79.242941451321542</v>
          </cell>
        </row>
        <row r="8">
          <cell r="C8" t="str">
            <v>Сооружения</v>
          </cell>
          <cell r="F8">
            <v>340450</v>
          </cell>
          <cell r="G8">
            <v>189134</v>
          </cell>
          <cell r="H8">
            <v>189134</v>
          </cell>
          <cell r="I8">
            <v>189134</v>
          </cell>
          <cell r="J8">
            <v>189134</v>
          </cell>
          <cell r="K8">
            <v>189134</v>
          </cell>
          <cell r="L8">
            <v>189134</v>
          </cell>
          <cell r="M8">
            <v>189134</v>
          </cell>
          <cell r="N8">
            <v>100</v>
          </cell>
          <cell r="O8">
            <v>100</v>
          </cell>
          <cell r="P8">
            <v>100</v>
          </cell>
          <cell r="Q8">
            <v>55.554119547657507</v>
          </cell>
        </row>
        <row r="9">
          <cell r="C9" t="str">
            <v>Передаточные устройства</v>
          </cell>
          <cell r="F9">
            <v>114711</v>
          </cell>
          <cell r="G9">
            <v>32918</v>
          </cell>
          <cell r="H9">
            <v>32918</v>
          </cell>
          <cell r="I9">
            <v>32918</v>
          </cell>
          <cell r="J9">
            <v>32918</v>
          </cell>
          <cell r="K9">
            <v>32918</v>
          </cell>
          <cell r="L9">
            <v>32918</v>
          </cell>
          <cell r="M9">
            <v>32918</v>
          </cell>
          <cell r="N9">
            <v>100</v>
          </cell>
          <cell r="O9">
            <v>100</v>
          </cell>
          <cell r="P9">
            <v>100</v>
          </cell>
          <cell r="Q9">
            <v>28.69646328599698</v>
          </cell>
        </row>
        <row r="10">
          <cell r="C10" t="str">
            <v>Машины и оборудование</v>
          </cell>
          <cell r="E10">
            <v>0</v>
          </cell>
          <cell r="F10">
            <v>716895</v>
          </cell>
          <cell r="G10">
            <v>242606</v>
          </cell>
          <cell r="H10">
            <v>242606</v>
          </cell>
          <cell r="I10">
            <v>254406</v>
          </cell>
          <cell r="J10">
            <v>254406</v>
          </cell>
          <cell r="K10">
            <v>254406</v>
          </cell>
          <cell r="L10">
            <v>254406</v>
          </cell>
          <cell r="M10">
            <v>254406</v>
          </cell>
          <cell r="N10">
            <v>104.86385332596886</v>
          </cell>
          <cell r="O10">
            <v>104.86385332596886</v>
          </cell>
          <cell r="P10">
            <v>100</v>
          </cell>
          <cell r="Q10">
            <v>35.48720523926098</v>
          </cell>
        </row>
        <row r="11">
          <cell r="C11" t="str">
            <v>Силовые машины</v>
          </cell>
          <cell r="F11">
            <v>675182</v>
          </cell>
          <cell r="G11">
            <v>222800</v>
          </cell>
          <cell r="H11">
            <v>222800</v>
          </cell>
          <cell r="I11">
            <v>234600</v>
          </cell>
          <cell r="J11">
            <v>234600</v>
          </cell>
          <cell r="K11">
            <v>234600</v>
          </cell>
          <cell r="L11">
            <v>234600</v>
          </cell>
          <cell r="M11">
            <v>234600</v>
          </cell>
          <cell r="N11">
            <v>105.29622980251348</v>
          </cell>
          <cell r="O11">
            <v>105.29622980251348</v>
          </cell>
          <cell r="P11">
            <v>100</v>
          </cell>
          <cell r="Q11">
            <v>34.746186954036098</v>
          </cell>
        </row>
        <row r="12">
          <cell r="C12" t="str">
            <v>Рабочие машины</v>
          </cell>
          <cell r="F12">
            <v>15267</v>
          </cell>
          <cell r="G12">
            <v>8765</v>
          </cell>
          <cell r="H12">
            <v>8765</v>
          </cell>
          <cell r="I12">
            <v>8765</v>
          </cell>
          <cell r="J12">
            <v>8765</v>
          </cell>
          <cell r="K12">
            <v>8765</v>
          </cell>
          <cell r="L12">
            <v>8765</v>
          </cell>
          <cell r="M12">
            <v>8765</v>
          </cell>
          <cell r="N12">
            <v>100</v>
          </cell>
          <cell r="O12">
            <v>100</v>
          </cell>
          <cell r="P12">
            <v>100</v>
          </cell>
          <cell r="Q12">
            <v>57.411410231217666</v>
          </cell>
        </row>
        <row r="13">
          <cell r="C13" t="str">
            <v>Приборы и лабораторное оборудование</v>
          </cell>
          <cell r="F13">
            <v>22956</v>
          </cell>
          <cell r="G13">
            <v>7420</v>
          </cell>
          <cell r="H13">
            <v>7420</v>
          </cell>
          <cell r="I13">
            <v>7420</v>
          </cell>
          <cell r="J13">
            <v>7420</v>
          </cell>
          <cell r="K13">
            <v>7420</v>
          </cell>
          <cell r="L13">
            <v>7420</v>
          </cell>
          <cell r="M13">
            <v>7420</v>
          </cell>
          <cell r="N13">
            <v>100</v>
          </cell>
          <cell r="O13">
            <v>100</v>
          </cell>
          <cell r="P13">
            <v>100</v>
          </cell>
          <cell r="Q13">
            <v>32.322704303885693</v>
          </cell>
        </row>
        <row r="14">
          <cell r="C14" t="str">
            <v>Вычислительная техника</v>
          </cell>
          <cell r="F14">
            <v>2876</v>
          </cell>
          <cell r="G14">
            <v>3067</v>
          </cell>
          <cell r="H14">
            <v>3067</v>
          </cell>
          <cell r="I14">
            <v>3067</v>
          </cell>
          <cell r="J14">
            <v>3067</v>
          </cell>
          <cell r="K14">
            <v>3067</v>
          </cell>
          <cell r="L14">
            <v>3067</v>
          </cell>
          <cell r="M14">
            <v>3067</v>
          </cell>
          <cell r="N14">
            <v>100</v>
          </cell>
          <cell r="O14">
            <v>100</v>
          </cell>
          <cell r="P14">
            <v>100</v>
          </cell>
          <cell r="Q14">
            <v>106.64116828929069</v>
          </cell>
        </row>
        <row r="15">
          <cell r="C15" t="str">
            <v>Прочие машины</v>
          </cell>
          <cell r="F15">
            <v>614</v>
          </cell>
          <cell r="G15">
            <v>554</v>
          </cell>
          <cell r="H15">
            <v>554</v>
          </cell>
          <cell r="I15">
            <v>554</v>
          </cell>
          <cell r="J15">
            <v>554</v>
          </cell>
          <cell r="K15">
            <v>554</v>
          </cell>
          <cell r="L15">
            <v>554</v>
          </cell>
          <cell r="M15">
            <v>554</v>
          </cell>
          <cell r="N15">
            <v>100</v>
          </cell>
          <cell r="O15">
            <v>100</v>
          </cell>
          <cell r="P15">
            <v>100</v>
          </cell>
          <cell r="Q15">
            <v>90.22801302931596</v>
          </cell>
        </row>
        <row r="16">
          <cell r="C16" t="str">
            <v>Транспортные средства</v>
          </cell>
          <cell r="F16">
            <v>284</v>
          </cell>
          <cell r="G16">
            <v>201</v>
          </cell>
          <cell r="H16">
            <v>201</v>
          </cell>
          <cell r="I16">
            <v>201</v>
          </cell>
          <cell r="J16">
            <v>201</v>
          </cell>
          <cell r="K16">
            <v>201</v>
          </cell>
          <cell r="L16">
            <v>201</v>
          </cell>
          <cell r="M16">
            <v>201</v>
          </cell>
          <cell r="N16">
            <v>100</v>
          </cell>
          <cell r="O16">
            <v>100</v>
          </cell>
          <cell r="P16">
            <v>100</v>
          </cell>
          <cell r="Q16">
            <v>70.774647887323937</v>
          </cell>
        </row>
        <row r="17">
          <cell r="C17" t="str">
            <v>Инструмент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100</v>
          </cell>
          <cell r="O17">
            <v>100</v>
          </cell>
          <cell r="P17">
            <v>100</v>
          </cell>
          <cell r="Q17">
            <v>100</v>
          </cell>
        </row>
        <row r="18">
          <cell r="C18" t="str">
            <v>Производственный инвентарь</v>
          </cell>
          <cell r="F18">
            <v>1335</v>
          </cell>
          <cell r="G18">
            <v>1115</v>
          </cell>
          <cell r="H18">
            <v>1115</v>
          </cell>
          <cell r="I18">
            <v>1115</v>
          </cell>
          <cell r="J18">
            <v>1115</v>
          </cell>
          <cell r="K18">
            <v>1115</v>
          </cell>
          <cell r="L18">
            <v>1115</v>
          </cell>
          <cell r="M18">
            <v>1115</v>
          </cell>
          <cell r="N18">
            <v>100</v>
          </cell>
          <cell r="O18">
            <v>100</v>
          </cell>
          <cell r="P18">
            <v>100</v>
          </cell>
          <cell r="Q18">
            <v>83.520599250936328</v>
          </cell>
        </row>
        <row r="20">
          <cell r="E20">
            <v>0</v>
          </cell>
          <cell r="F20">
            <v>43254</v>
          </cell>
          <cell r="G20">
            <v>28464</v>
          </cell>
          <cell r="H20">
            <v>28464</v>
          </cell>
          <cell r="I20">
            <v>45200</v>
          </cell>
          <cell r="J20">
            <v>0</v>
          </cell>
          <cell r="K20">
            <v>0</v>
          </cell>
          <cell r="L20">
            <v>0</v>
          </cell>
          <cell r="M20">
            <v>45200</v>
          </cell>
          <cell r="N20">
            <v>158.79707700955592</v>
          </cell>
          <cell r="O20">
            <v>158.79707700955592</v>
          </cell>
          <cell r="P20">
            <v>100</v>
          </cell>
          <cell r="Q20">
            <v>104.49900587228926</v>
          </cell>
        </row>
        <row r="21">
          <cell r="C21" t="str">
            <v>Здания</v>
          </cell>
          <cell r="G21">
            <v>16664</v>
          </cell>
          <cell r="H21">
            <v>16664</v>
          </cell>
          <cell r="I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Сооружения</v>
          </cell>
          <cell r="F22">
            <v>2848</v>
          </cell>
          <cell r="H22">
            <v>0</v>
          </cell>
          <cell r="I22">
            <v>30000</v>
          </cell>
          <cell r="M22">
            <v>30000</v>
          </cell>
          <cell r="N22">
            <v>100</v>
          </cell>
          <cell r="O22">
            <v>100</v>
          </cell>
          <cell r="P22">
            <v>100</v>
          </cell>
          <cell r="Q22">
            <v>1053.370786516854</v>
          </cell>
        </row>
        <row r="23">
          <cell r="C23" t="str">
            <v>Передаточные устройства</v>
          </cell>
          <cell r="H23">
            <v>0</v>
          </cell>
          <cell r="I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 t="str">
            <v>Машины и оборудование</v>
          </cell>
          <cell r="E24">
            <v>0</v>
          </cell>
          <cell r="F24">
            <v>39931</v>
          </cell>
          <cell r="G24">
            <v>11800</v>
          </cell>
          <cell r="H24">
            <v>11800</v>
          </cell>
          <cell r="I24">
            <v>15200</v>
          </cell>
          <cell r="J24">
            <v>0</v>
          </cell>
          <cell r="K24">
            <v>0</v>
          </cell>
          <cell r="L24">
            <v>0</v>
          </cell>
          <cell r="M24">
            <v>15200</v>
          </cell>
          <cell r="N24">
            <v>128.81355932203388</v>
          </cell>
          <cell r="O24">
            <v>128.81355932203388</v>
          </cell>
          <cell r="P24">
            <v>100</v>
          </cell>
          <cell r="Q24">
            <v>38.065663269139264</v>
          </cell>
        </row>
        <row r="25">
          <cell r="C25" t="str">
            <v>Силовые машины</v>
          </cell>
          <cell r="F25">
            <v>35054</v>
          </cell>
          <cell r="G25">
            <v>11800</v>
          </cell>
          <cell r="H25">
            <v>11800</v>
          </cell>
          <cell r="I25">
            <v>8200</v>
          </cell>
          <cell r="M25">
            <v>8200</v>
          </cell>
          <cell r="N25">
            <v>69.491525423728817</v>
          </cell>
          <cell r="O25">
            <v>69.491525423728817</v>
          </cell>
          <cell r="P25">
            <v>100</v>
          </cell>
          <cell r="Q25">
            <v>23.392480173446685</v>
          </cell>
        </row>
        <row r="26">
          <cell r="C26" t="str">
            <v>Рабочие машины</v>
          </cell>
          <cell r="F26">
            <v>187</v>
          </cell>
          <cell r="H26">
            <v>0</v>
          </cell>
          <cell r="I26">
            <v>7000</v>
          </cell>
          <cell r="M26">
            <v>7000</v>
          </cell>
          <cell r="N26">
            <v>100</v>
          </cell>
          <cell r="O26">
            <v>100</v>
          </cell>
          <cell r="P26">
            <v>100</v>
          </cell>
          <cell r="Q26">
            <v>3743.3155080213901</v>
          </cell>
        </row>
        <row r="27">
          <cell r="C27" t="str">
            <v>Приборы и лабораторное оборудование</v>
          </cell>
          <cell r="F27">
            <v>2948</v>
          </cell>
          <cell r="H27">
            <v>0</v>
          </cell>
          <cell r="I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 t="str">
            <v>Вычислительная техника</v>
          </cell>
          <cell r="F28">
            <v>1721</v>
          </cell>
          <cell r="H28">
            <v>0</v>
          </cell>
          <cell r="I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 t="str">
            <v>Прочие машины</v>
          </cell>
          <cell r="F29">
            <v>21</v>
          </cell>
          <cell r="H29">
            <v>0</v>
          </cell>
          <cell r="I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Транспортные средства</v>
          </cell>
          <cell r="H30">
            <v>0</v>
          </cell>
          <cell r="I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Инструмент</v>
          </cell>
          <cell r="H31">
            <v>0</v>
          </cell>
          <cell r="I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Производственный инвентарь</v>
          </cell>
          <cell r="F32">
            <v>475</v>
          </cell>
          <cell r="H32">
            <v>0</v>
          </cell>
          <cell r="I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4">
          <cell r="E34">
            <v>0</v>
          </cell>
          <cell r="F34">
            <v>8502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Здания</v>
          </cell>
          <cell r="I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Сооружения</v>
          </cell>
          <cell r="F36">
            <v>6168</v>
          </cell>
          <cell r="I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Передаточные устройства</v>
          </cell>
          <cell r="I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 t="str">
            <v>Машины и оборудование</v>
          </cell>
          <cell r="E38">
            <v>0</v>
          </cell>
          <cell r="F38">
            <v>2233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str">
            <v>Силовые машины</v>
          </cell>
          <cell r="F39">
            <v>21</v>
          </cell>
          <cell r="I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Рабочие машины</v>
          </cell>
          <cell r="F40">
            <v>1566</v>
          </cell>
          <cell r="I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Приборы и лабораторное оборудование</v>
          </cell>
          <cell r="F41">
            <v>474</v>
          </cell>
          <cell r="I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Вычислительная техника</v>
          </cell>
          <cell r="F42">
            <v>104</v>
          </cell>
          <cell r="I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Прочие машины</v>
          </cell>
          <cell r="F43">
            <v>68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Транспортные средства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Инструмент</v>
          </cell>
          <cell r="I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Производственный инвентарь</v>
          </cell>
          <cell r="F46">
            <v>101</v>
          </cell>
          <cell r="I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8">
          <cell r="E48">
            <v>0</v>
          </cell>
          <cell r="F48">
            <v>1517725</v>
          </cell>
          <cell r="G48">
            <v>717948</v>
          </cell>
          <cell r="H48">
            <v>717948</v>
          </cell>
          <cell r="I48">
            <v>749690</v>
          </cell>
          <cell r="J48">
            <v>744040</v>
          </cell>
          <cell r="K48">
            <v>744040</v>
          </cell>
          <cell r="L48">
            <v>744040</v>
          </cell>
          <cell r="M48">
            <v>766640</v>
          </cell>
          <cell r="N48">
            <v>104.42121156406871</v>
          </cell>
          <cell r="O48">
            <v>104.42121156406871</v>
          </cell>
          <cell r="P48">
            <v>100</v>
          </cell>
          <cell r="Q48">
            <v>49.39564150290731</v>
          </cell>
        </row>
        <row r="49">
          <cell r="C49" t="str">
            <v>Здания</v>
          </cell>
          <cell r="F49">
            <v>336011</v>
          </cell>
          <cell r="G49">
            <v>250990</v>
          </cell>
          <cell r="H49">
            <v>250990</v>
          </cell>
          <cell r="I49">
            <v>266265</v>
          </cell>
          <cell r="J49">
            <v>266265</v>
          </cell>
          <cell r="K49">
            <v>266265</v>
          </cell>
          <cell r="L49">
            <v>266265</v>
          </cell>
          <cell r="M49">
            <v>266265</v>
          </cell>
          <cell r="N49">
            <v>106.08589983664687</v>
          </cell>
          <cell r="O49">
            <v>106.08589983664687</v>
          </cell>
          <cell r="P49">
            <v>100</v>
          </cell>
          <cell r="Q49">
            <v>79.242941451321542</v>
          </cell>
        </row>
        <row r="50">
          <cell r="C50" t="str">
            <v>Сооружения</v>
          </cell>
          <cell r="F50">
            <v>343390</v>
          </cell>
          <cell r="G50">
            <v>189134</v>
          </cell>
          <cell r="H50">
            <v>189134</v>
          </cell>
          <cell r="I50">
            <v>192884</v>
          </cell>
          <cell r="J50">
            <v>189134</v>
          </cell>
          <cell r="K50">
            <v>189134</v>
          </cell>
          <cell r="L50">
            <v>189134</v>
          </cell>
          <cell r="M50">
            <v>204134</v>
          </cell>
          <cell r="N50">
            <v>101.98272124525469</v>
          </cell>
          <cell r="O50">
            <v>101.98272124525469</v>
          </cell>
          <cell r="P50">
            <v>100</v>
          </cell>
          <cell r="Q50">
            <v>56.170534960249277</v>
          </cell>
        </row>
        <row r="51">
          <cell r="C51" t="str">
            <v>Передаточные устройства</v>
          </cell>
          <cell r="F51">
            <v>114033</v>
          </cell>
          <cell r="G51">
            <v>32918</v>
          </cell>
          <cell r="H51">
            <v>32918</v>
          </cell>
          <cell r="I51">
            <v>32918</v>
          </cell>
          <cell r="J51">
            <v>32918</v>
          </cell>
          <cell r="K51">
            <v>32918</v>
          </cell>
          <cell r="L51">
            <v>32918</v>
          </cell>
          <cell r="M51">
            <v>32918</v>
          </cell>
          <cell r="N51">
            <v>100</v>
          </cell>
          <cell r="O51">
            <v>100</v>
          </cell>
          <cell r="P51">
            <v>100</v>
          </cell>
          <cell r="Q51">
            <v>28.86708233581507</v>
          </cell>
        </row>
        <row r="52">
          <cell r="C52" t="str">
            <v>Машины и оборудование</v>
          </cell>
          <cell r="E52">
            <v>0</v>
          </cell>
          <cell r="F52">
            <v>722499</v>
          </cell>
          <cell r="G52">
            <v>243589</v>
          </cell>
          <cell r="H52">
            <v>243589</v>
          </cell>
          <cell r="I52">
            <v>256306</v>
          </cell>
          <cell r="J52">
            <v>254406</v>
          </cell>
          <cell r="K52">
            <v>254406</v>
          </cell>
          <cell r="L52">
            <v>254406</v>
          </cell>
          <cell r="M52">
            <v>262006</v>
          </cell>
          <cell r="N52">
            <v>105.22067909470461</v>
          </cell>
          <cell r="O52">
            <v>105.22067909470461</v>
          </cell>
          <cell r="P52">
            <v>100</v>
          </cell>
          <cell r="Q52">
            <v>35.474927992979921</v>
          </cell>
        </row>
        <row r="53">
          <cell r="C53" t="str">
            <v>Силовые машины</v>
          </cell>
          <cell r="F53">
            <v>679812</v>
          </cell>
          <cell r="G53">
            <v>223783</v>
          </cell>
          <cell r="H53">
            <v>223783</v>
          </cell>
          <cell r="I53">
            <v>235625</v>
          </cell>
          <cell r="J53">
            <v>234600</v>
          </cell>
          <cell r="K53">
            <v>234600</v>
          </cell>
          <cell r="L53">
            <v>234600</v>
          </cell>
          <cell r="M53">
            <v>238700</v>
          </cell>
          <cell r="N53">
            <v>105.29173350969465</v>
          </cell>
          <cell r="O53">
            <v>105.29173350969465</v>
          </cell>
          <cell r="P53">
            <v>100</v>
          </cell>
          <cell r="Q53">
            <v>34.660317852582772</v>
          </cell>
        </row>
        <row r="54">
          <cell r="C54" t="str">
            <v>Рабочие машины</v>
          </cell>
          <cell r="F54">
            <v>15308</v>
          </cell>
          <cell r="G54">
            <v>8765</v>
          </cell>
          <cell r="H54">
            <v>8765</v>
          </cell>
          <cell r="I54">
            <v>9640</v>
          </cell>
          <cell r="J54">
            <v>8765</v>
          </cell>
          <cell r="K54">
            <v>8765</v>
          </cell>
          <cell r="L54">
            <v>8765</v>
          </cell>
          <cell r="M54">
            <v>12265</v>
          </cell>
          <cell r="N54">
            <v>109.98288648031944</v>
          </cell>
          <cell r="O54">
            <v>109.98288648031944</v>
          </cell>
          <cell r="P54">
            <v>100</v>
          </cell>
          <cell r="Q54">
            <v>62.973608570681996</v>
          </cell>
        </row>
        <row r="55">
          <cell r="C55" t="str">
            <v>Приборы и лабораторное оборудование</v>
          </cell>
          <cell r="F55">
            <v>22920</v>
          </cell>
          <cell r="G55">
            <v>7420</v>
          </cell>
          <cell r="H55">
            <v>7420</v>
          </cell>
          <cell r="I55">
            <v>7420</v>
          </cell>
          <cell r="J55">
            <v>7420</v>
          </cell>
          <cell r="K55">
            <v>7420</v>
          </cell>
          <cell r="L55">
            <v>7420</v>
          </cell>
          <cell r="M55">
            <v>7420</v>
          </cell>
          <cell r="N55">
            <v>100</v>
          </cell>
          <cell r="O55">
            <v>100</v>
          </cell>
          <cell r="P55">
            <v>100</v>
          </cell>
          <cell r="Q55">
            <v>32.373472949389182</v>
          </cell>
        </row>
        <row r="56">
          <cell r="C56" t="str">
            <v>Вычислительная техника</v>
          </cell>
          <cell r="F56">
            <v>3478</v>
          </cell>
          <cell r="G56">
            <v>3067</v>
          </cell>
          <cell r="H56">
            <v>3067</v>
          </cell>
          <cell r="I56">
            <v>3067</v>
          </cell>
          <cell r="J56">
            <v>3067</v>
          </cell>
          <cell r="K56">
            <v>3067</v>
          </cell>
          <cell r="L56">
            <v>3067</v>
          </cell>
          <cell r="M56">
            <v>3067</v>
          </cell>
          <cell r="N56">
            <v>100</v>
          </cell>
          <cell r="O56">
            <v>100</v>
          </cell>
          <cell r="P56">
            <v>100</v>
          </cell>
          <cell r="Q56">
            <v>88.182863714778605</v>
          </cell>
        </row>
        <row r="57">
          <cell r="C57" t="str">
            <v>Прочие машины</v>
          </cell>
          <cell r="F57">
            <v>981</v>
          </cell>
          <cell r="G57">
            <v>554</v>
          </cell>
          <cell r="H57">
            <v>554</v>
          </cell>
          <cell r="I57">
            <v>554</v>
          </cell>
          <cell r="J57">
            <v>554</v>
          </cell>
          <cell r="K57">
            <v>554</v>
          </cell>
          <cell r="L57">
            <v>554</v>
          </cell>
          <cell r="M57">
            <v>554</v>
          </cell>
          <cell r="N57">
            <v>100</v>
          </cell>
          <cell r="O57">
            <v>100</v>
          </cell>
          <cell r="P57">
            <v>100</v>
          </cell>
          <cell r="Q57">
            <v>56.472986748216101</v>
          </cell>
        </row>
        <row r="58">
          <cell r="C58" t="str">
            <v>Транспортные средства</v>
          </cell>
          <cell r="F58">
            <v>284</v>
          </cell>
          <cell r="G58">
            <v>201</v>
          </cell>
          <cell r="H58">
            <v>201</v>
          </cell>
          <cell r="I58">
            <v>201</v>
          </cell>
          <cell r="J58">
            <v>201</v>
          </cell>
          <cell r="K58">
            <v>201</v>
          </cell>
          <cell r="L58">
            <v>201</v>
          </cell>
          <cell r="M58">
            <v>201</v>
          </cell>
          <cell r="N58">
            <v>100</v>
          </cell>
          <cell r="O58">
            <v>100</v>
          </cell>
          <cell r="P58">
            <v>100</v>
          </cell>
          <cell r="Q58">
            <v>70.774647887323937</v>
          </cell>
        </row>
        <row r="59">
          <cell r="C59" t="str">
            <v>Инструмент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100</v>
          </cell>
          <cell r="O59">
            <v>100</v>
          </cell>
          <cell r="P59">
            <v>100</v>
          </cell>
          <cell r="Q59">
            <v>100</v>
          </cell>
        </row>
        <row r="60">
          <cell r="C60" t="str">
            <v>Производственный инвентарь</v>
          </cell>
          <cell r="F60">
            <v>1508</v>
          </cell>
          <cell r="G60">
            <v>1115</v>
          </cell>
          <cell r="H60">
            <v>1115</v>
          </cell>
          <cell r="I60">
            <v>1115</v>
          </cell>
          <cell r="J60">
            <v>1115</v>
          </cell>
          <cell r="K60">
            <v>1115</v>
          </cell>
          <cell r="L60">
            <v>1115</v>
          </cell>
          <cell r="M60">
            <v>1115</v>
          </cell>
          <cell r="N60">
            <v>100</v>
          </cell>
          <cell r="O60">
            <v>100</v>
          </cell>
          <cell r="P60">
            <v>100</v>
          </cell>
          <cell r="Q60">
            <v>73.938992042440319</v>
          </cell>
        </row>
        <row r="63">
          <cell r="C63" t="str">
            <v>Здания</v>
          </cell>
          <cell r="E63" t="str">
            <v>0</v>
          </cell>
          <cell r="F63">
            <v>1.28</v>
          </cell>
          <cell r="G63">
            <v>1.72</v>
          </cell>
          <cell r="H63">
            <v>1.72</v>
          </cell>
          <cell r="I63">
            <v>1.63</v>
          </cell>
          <cell r="J63">
            <v>0.4</v>
          </cell>
          <cell r="K63">
            <v>0.4</v>
          </cell>
          <cell r="L63">
            <v>0.4</v>
          </cell>
          <cell r="M63">
            <v>0.4</v>
          </cell>
          <cell r="N63">
            <v>94.767441860465112</v>
          </cell>
          <cell r="O63">
            <v>94.767441860465112</v>
          </cell>
          <cell r="P63" t="e">
            <v>#DIV/0!</v>
          </cell>
          <cell r="Q63">
            <v>127.34375</v>
          </cell>
        </row>
        <row r="64">
          <cell r="C64" t="str">
            <v>Сооружения</v>
          </cell>
          <cell r="E64" t="str">
            <v>0</v>
          </cell>
          <cell r="F64">
            <v>2</v>
          </cell>
          <cell r="G64">
            <v>3.64</v>
          </cell>
          <cell r="H64">
            <v>3.64</v>
          </cell>
          <cell r="I64">
            <v>3.57</v>
          </cell>
          <cell r="J64">
            <v>0.89</v>
          </cell>
          <cell r="K64">
            <v>0.89</v>
          </cell>
          <cell r="L64">
            <v>0.89</v>
          </cell>
          <cell r="M64">
            <v>0.9</v>
          </cell>
          <cell r="N64">
            <v>98.076923076923066</v>
          </cell>
          <cell r="O64">
            <v>98.076923076923066</v>
          </cell>
          <cell r="P64" t="e">
            <v>#DIV/0!</v>
          </cell>
          <cell r="Q64">
            <v>178.5</v>
          </cell>
        </row>
        <row r="65">
          <cell r="C65" t="str">
            <v>Передаточные устройства</v>
          </cell>
          <cell r="E65" t="str">
            <v>0</v>
          </cell>
          <cell r="F65">
            <v>4.3899999999999997</v>
          </cell>
          <cell r="G65">
            <v>15.3</v>
          </cell>
          <cell r="H65">
            <v>15.3</v>
          </cell>
          <cell r="I65">
            <v>15.3</v>
          </cell>
          <cell r="J65">
            <v>3.85</v>
          </cell>
          <cell r="K65">
            <v>3.82</v>
          </cell>
          <cell r="L65">
            <v>3.82</v>
          </cell>
          <cell r="M65">
            <v>3.82</v>
          </cell>
          <cell r="N65">
            <v>100</v>
          </cell>
          <cell r="O65">
            <v>100</v>
          </cell>
          <cell r="P65" t="e">
            <v>#DIV/0!</v>
          </cell>
          <cell r="Q65">
            <v>348.51936218678816</v>
          </cell>
        </row>
        <row r="66">
          <cell r="C66" t="str">
            <v>Машины и оборудование</v>
          </cell>
          <cell r="E66" t="str">
            <v>0</v>
          </cell>
          <cell r="F66">
            <v>4.03</v>
          </cell>
          <cell r="G66">
            <v>12.58</v>
          </cell>
          <cell r="H66">
            <v>12.58</v>
          </cell>
          <cell r="I66">
            <v>12.41</v>
          </cell>
          <cell r="J66">
            <v>3.09</v>
          </cell>
          <cell r="K66">
            <v>3.11</v>
          </cell>
          <cell r="L66">
            <v>3.11</v>
          </cell>
          <cell r="M66">
            <v>3.1</v>
          </cell>
          <cell r="N66">
            <v>98.648648648648646</v>
          </cell>
          <cell r="O66">
            <v>98.648648648648646</v>
          </cell>
          <cell r="P66" t="e">
            <v>#DIV/0!</v>
          </cell>
          <cell r="Q66">
            <v>307.94044665012404</v>
          </cell>
        </row>
        <row r="67">
          <cell r="C67" t="str">
            <v>Силовые машины</v>
          </cell>
          <cell r="E67" t="str">
            <v>0</v>
          </cell>
          <cell r="F67">
            <v>3.82</v>
          </cell>
          <cell r="G67">
            <v>12.07</v>
          </cell>
          <cell r="H67">
            <v>12.07</v>
          </cell>
          <cell r="I67">
            <v>11.95</v>
          </cell>
          <cell r="J67">
            <v>2.97</v>
          </cell>
          <cell r="K67">
            <v>3</v>
          </cell>
          <cell r="L67">
            <v>3</v>
          </cell>
          <cell r="M67">
            <v>2.98</v>
          </cell>
          <cell r="N67">
            <v>99.005799502899734</v>
          </cell>
          <cell r="O67">
            <v>99.005799502899734</v>
          </cell>
          <cell r="P67" t="e">
            <v>#DIV/0!</v>
          </cell>
          <cell r="Q67">
            <v>312.82722513089004</v>
          </cell>
        </row>
        <row r="68">
          <cell r="C68" t="str">
            <v>Рабочие машины</v>
          </cell>
          <cell r="E68" t="str">
            <v>0</v>
          </cell>
          <cell r="F68">
            <v>10.66</v>
          </cell>
          <cell r="G68">
            <v>18.62</v>
          </cell>
          <cell r="H68">
            <v>18.62</v>
          </cell>
          <cell r="I68">
            <v>17.38</v>
          </cell>
          <cell r="J68">
            <v>4.54</v>
          </cell>
          <cell r="K68">
            <v>4.38</v>
          </cell>
          <cell r="L68">
            <v>4.29</v>
          </cell>
          <cell r="M68">
            <v>4.22</v>
          </cell>
          <cell r="N68">
            <v>93.340494092373788</v>
          </cell>
          <cell r="O68">
            <v>93.340494092373788</v>
          </cell>
          <cell r="P68" t="e">
            <v>#DIV/0!</v>
          </cell>
          <cell r="Q68">
            <v>163.03939962476545</v>
          </cell>
        </row>
        <row r="69">
          <cell r="C69" t="str">
            <v>Приборы и лабораторное оборудование</v>
          </cell>
          <cell r="E69" t="str">
            <v>0</v>
          </cell>
          <cell r="F69">
            <v>4.3</v>
          </cell>
          <cell r="G69">
            <v>14.19</v>
          </cell>
          <cell r="H69">
            <v>14.19</v>
          </cell>
          <cell r="I69">
            <v>14.06</v>
          </cell>
          <cell r="J69">
            <v>3.54</v>
          </cell>
          <cell r="K69">
            <v>3.5</v>
          </cell>
          <cell r="L69">
            <v>3.5</v>
          </cell>
          <cell r="M69">
            <v>3.5</v>
          </cell>
          <cell r="N69">
            <v>99.08386187455956</v>
          </cell>
          <cell r="O69">
            <v>99.08386187455956</v>
          </cell>
          <cell r="P69" t="e">
            <v>#DIV/0!</v>
          </cell>
          <cell r="Q69">
            <v>326.97674418604652</v>
          </cell>
        </row>
        <row r="70">
          <cell r="C70" t="str">
            <v>Вычислительная техника</v>
          </cell>
          <cell r="E70" t="str">
            <v>0</v>
          </cell>
          <cell r="F70">
            <v>11.64</v>
          </cell>
          <cell r="G70">
            <v>27.45</v>
          </cell>
          <cell r="H70">
            <v>27.45</v>
          </cell>
          <cell r="I70">
            <v>27.62</v>
          </cell>
          <cell r="J70">
            <v>6.88</v>
          </cell>
          <cell r="K70">
            <v>6.91</v>
          </cell>
          <cell r="L70">
            <v>6.91</v>
          </cell>
          <cell r="M70">
            <v>6.91</v>
          </cell>
          <cell r="N70">
            <v>100.61930783242259</v>
          </cell>
          <cell r="O70">
            <v>100.61930783242259</v>
          </cell>
          <cell r="P70" t="e">
            <v>#DIV/0!</v>
          </cell>
          <cell r="Q70">
            <v>237.2852233676976</v>
          </cell>
        </row>
        <row r="71">
          <cell r="C71" t="str">
            <v>Прочие машины</v>
          </cell>
          <cell r="E71" t="str">
            <v>0</v>
          </cell>
          <cell r="F71">
            <v>10.4</v>
          </cell>
          <cell r="G71">
            <v>19.13</v>
          </cell>
          <cell r="H71">
            <v>19.13</v>
          </cell>
          <cell r="I71">
            <v>18.77</v>
          </cell>
          <cell r="J71">
            <v>4.6900000000000004</v>
          </cell>
          <cell r="K71">
            <v>4.6900000000000004</v>
          </cell>
          <cell r="L71">
            <v>4.6900000000000004</v>
          </cell>
          <cell r="M71">
            <v>4.6900000000000004</v>
          </cell>
          <cell r="N71">
            <v>98.118139048614736</v>
          </cell>
          <cell r="O71">
            <v>98.118139048614736</v>
          </cell>
          <cell r="P71" t="e">
            <v>#DIV/0!</v>
          </cell>
          <cell r="Q71">
            <v>180.4807692307692</v>
          </cell>
        </row>
        <row r="72">
          <cell r="C72" t="str">
            <v>Транспортные средства</v>
          </cell>
          <cell r="E72" t="str">
            <v>0</v>
          </cell>
          <cell r="F72">
            <v>2.82</v>
          </cell>
          <cell r="G72">
            <v>3.98</v>
          </cell>
          <cell r="H72">
            <v>3.98</v>
          </cell>
          <cell r="I72">
            <v>3.98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100</v>
          </cell>
          <cell r="O72">
            <v>100</v>
          </cell>
          <cell r="P72" t="e">
            <v>#DIV/0!</v>
          </cell>
          <cell r="Q72">
            <v>141.13475177304966</v>
          </cell>
        </row>
        <row r="73">
          <cell r="C73" t="str">
            <v>Инструмент</v>
          </cell>
          <cell r="E73" t="str">
            <v>0</v>
          </cell>
          <cell r="F73" t="str">
            <v>0</v>
          </cell>
          <cell r="G73">
            <v>200</v>
          </cell>
          <cell r="H73">
            <v>200</v>
          </cell>
          <cell r="I73">
            <v>400</v>
          </cell>
          <cell r="J73">
            <v>100</v>
          </cell>
          <cell r="K73">
            <v>100</v>
          </cell>
          <cell r="L73">
            <v>100</v>
          </cell>
          <cell r="M73">
            <v>100</v>
          </cell>
          <cell r="N73">
            <v>200</v>
          </cell>
          <cell r="O73">
            <v>200</v>
          </cell>
          <cell r="P73" t="e">
            <v>#DIV/0!</v>
          </cell>
          <cell r="Q73" t="e">
            <v>#DIV/0!</v>
          </cell>
        </row>
        <row r="74">
          <cell r="C74" t="str">
            <v>Производственный инвентарь</v>
          </cell>
          <cell r="E74" t="str">
            <v>0</v>
          </cell>
          <cell r="F74">
            <v>8.02</v>
          </cell>
          <cell r="G74">
            <v>22.15</v>
          </cell>
          <cell r="H74">
            <v>22.15</v>
          </cell>
          <cell r="I74">
            <v>22.24</v>
          </cell>
          <cell r="J74">
            <v>5.56</v>
          </cell>
          <cell r="K74">
            <v>5.56</v>
          </cell>
          <cell r="L74">
            <v>5.56</v>
          </cell>
          <cell r="M74">
            <v>5.56</v>
          </cell>
          <cell r="N74">
            <v>100.40632054176073</v>
          </cell>
          <cell r="O74">
            <v>100.40632054176073</v>
          </cell>
          <cell r="P74" t="e">
            <v>#DIV/0!</v>
          </cell>
          <cell r="Q74">
            <v>277.30673316708231</v>
          </cell>
        </row>
        <row r="76">
          <cell r="E76">
            <v>46752</v>
          </cell>
          <cell r="F76">
            <v>45425</v>
          </cell>
          <cell r="G76">
            <v>47154</v>
          </cell>
          <cell r="H76">
            <v>47154</v>
          </cell>
          <cell r="I76">
            <v>48335</v>
          </cell>
          <cell r="J76">
            <v>12011</v>
          </cell>
          <cell r="K76">
            <v>11998</v>
          </cell>
          <cell r="L76">
            <v>11990</v>
          </cell>
          <cell r="M76">
            <v>12336</v>
          </cell>
          <cell r="N76">
            <v>102.50455952835391</v>
          </cell>
          <cell r="O76">
            <v>102.50455952835391</v>
          </cell>
          <cell r="P76">
            <v>103.38595140314852</v>
          </cell>
          <cell r="Q76">
            <v>106.4061640066043</v>
          </cell>
        </row>
        <row r="77">
          <cell r="C77" t="str">
            <v>Здания</v>
          </cell>
          <cell r="E77">
            <v>4476</v>
          </cell>
          <cell r="F77">
            <v>4295</v>
          </cell>
          <cell r="G77">
            <v>4319</v>
          </cell>
          <cell r="H77">
            <v>4319</v>
          </cell>
          <cell r="I77">
            <v>4327</v>
          </cell>
          <cell r="J77">
            <v>1132</v>
          </cell>
          <cell r="K77">
            <v>1065</v>
          </cell>
          <cell r="L77">
            <v>1065</v>
          </cell>
          <cell r="M77">
            <v>1065</v>
          </cell>
          <cell r="N77">
            <v>100.18522806205139</v>
          </cell>
          <cell r="O77">
            <v>100.18522806205139</v>
          </cell>
          <cell r="P77">
            <v>96.671134941912413</v>
          </cell>
          <cell r="Q77">
            <v>100.74505238649591</v>
          </cell>
        </row>
        <row r="78">
          <cell r="C78" t="str">
            <v>Сооружения</v>
          </cell>
          <cell r="E78">
            <v>7492</v>
          </cell>
          <cell r="F78">
            <v>6873</v>
          </cell>
          <cell r="G78">
            <v>6893</v>
          </cell>
          <cell r="H78">
            <v>6893</v>
          </cell>
          <cell r="I78">
            <v>6893</v>
          </cell>
          <cell r="J78">
            <v>1682</v>
          </cell>
          <cell r="K78">
            <v>1692</v>
          </cell>
          <cell r="L78">
            <v>1692</v>
          </cell>
          <cell r="M78">
            <v>1827</v>
          </cell>
          <cell r="N78">
            <v>100</v>
          </cell>
          <cell r="O78">
            <v>100</v>
          </cell>
          <cell r="P78">
            <v>92.004805125467158</v>
          </cell>
          <cell r="Q78">
            <v>100.2909937436345</v>
          </cell>
        </row>
        <row r="79">
          <cell r="C79" t="str">
            <v>Передаточные устройства</v>
          </cell>
          <cell r="E79">
            <v>5356</v>
          </cell>
          <cell r="F79">
            <v>5001</v>
          </cell>
          <cell r="G79">
            <v>5036</v>
          </cell>
          <cell r="H79">
            <v>5036</v>
          </cell>
          <cell r="I79">
            <v>5035</v>
          </cell>
          <cell r="J79">
            <v>1267</v>
          </cell>
          <cell r="K79">
            <v>1256</v>
          </cell>
          <cell r="L79">
            <v>1256</v>
          </cell>
          <cell r="M79">
            <v>1256</v>
          </cell>
          <cell r="N79">
            <v>99.980142970611595</v>
          </cell>
          <cell r="O79">
            <v>99.980142970611595</v>
          </cell>
          <cell r="P79">
            <v>94.006721433905909</v>
          </cell>
          <cell r="Q79">
            <v>100.67986402719455</v>
          </cell>
        </row>
        <row r="80">
          <cell r="C80" t="str">
            <v>Машины и оборудование</v>
          </cell>
          <cell r="E80">
            <v>29336</v>
          </cell>
          <cell r="F80">
            <v>29127</v>
          </cell>
          <cell r="G80">
            <v>30649</v>
          </cell>
          <cell r="H80">
            <v>30649</v>
          </cell>
          <cell r="I80">
            <v>31820</v>
          </cell>
          <cell r="J80">
            <v>7865</v>
          </cell>
          <cell r="K80">
            <v>7920</v>
          </cell>
          <cell r="L80">
            <v>7912</v>
          </cell>
          <cell r="M80">
            <v>8123</v>
          </cell>
          <cell r="N80">
            <v>103.82067930438188</v>
          </cell>
          <cell r="O80">
            <v>103.82067930438188</v>
          </cell>
          <cell r="P80">
            <v>108.46741205344969</v>
          </cell>
          <cell r="Q80">
            <v>109.24571703230679</v>
          </cell>
        </row>
        <row r="81">
          <cell r="C81" t="str">
            <v>Силовые машины</v>
          </cell>
          <cell r="E81">
            <v>26042</v>
          </cell>
          <cell r="F81">
            <v>26002</v>
          </cell>
          <cell r="G81">
            <v>27016</v>
          </cell>
          <cell r="H81">
            <v>27016</v>
          </cell>
          <cell r="I81">
            <v>28151</v>
          </cell>
          <cell r="J81">
            <v>6967</v>
          </cell>
          <cell r="K81">
            <v>7038</v>
          </cell>
          <cell r="L81">
            <v>7038</v>
          </cell>
          <cell r="M81">
            <v>7108</v>
          </cell>
          <cell r="N81">
            <v>104.20121409535091</v>
          </cell>
          <cell r="O81">
            <v>104.20121409535091</v>
          </cell>
          <cell r="P81">
            <v>108.09845633975885</v>
          </cell>
          <cell r="Q81">
            <v>108.26474886547189</v>
          </cell>
        </row>
        <row r="82">
          <cell r="C82" t="str">
            <v>Рабочие машины</v>
          </cell>
          <cell r="E82">
            <v>1729</v>
          </cell>
          <cell r="F82">
            <v>1632</v>
          </cell>
          <cell r="G82">
            <v>1632</v>
          </cell>
          <cell r="H82">
            <v>1632</v>
          </cell>
          <cell r="I82">
            <v>1675</v>
          </cell>
          <cell r="J82">
            <v>398</v>
          </cell>
          <cell r="K82">
            <v>384</v>
          </cell>
          <cell r="L82">
            <v>376</v>
          </cell>
          <cell r="M82">
            <v>517</v>
          </cell>
          <cell r="N82">
            <v>102.63480392156863</v>
          </cell>
          <cell r="O82">
            <v>102.63480392156863</v>
          </cell>
          <cell r="P82">
            <v>96.876807403123195</v>
          </cell>
          <cell r="Q82">
            <v>102.63480392156863</v>
          </cell>
        </row>
        <row r="83">
          <cell r="C83" t="str">
            <v>Приборы и лабораторное оборудование</v>
          </cell>
          <cell r="E83">
            <v>721</v>
          </cell>
          <cell r="F83">
            <v>986</v>
          </cell>
          <cell r="G83">
            <v>1053</v>
          </cell>
          <cell r="H83">
            <v>1053</v>
          </cell>
          <cell r="I83">
            <v>1043</v>
          </cell>
          <cell r="J83">
            <v>263</v>
          </cell>
          <cell r="K83">
            <v>260</v>
          </cell>
          <cell r="L83">
            <v>260</v>
          </cell>
          <cell r="M83">
            <v>260</v>
          </cell>
          <cell r="N83">
            <v>99.050332383665719</v>
          </cell>
          <cell r="O83">
            <v>99.050332383665719</v>
          </cell>
          <cell r="P83">
            <v>144.66019417475729</v>
          </cell>
          <cell r="Q83">
            <v>105.78093306288032</v>
          </cell>
        </row>
        <row r="84">
          <cell r="C84" t="str">
            <v>Вычислительная техника</v>
          </cell>
          <cell r="E84">
            <v>485</v>
          </cell>
          <cell r="F84">
            <v>405</v>
          </cell>
          <cell r="G84">
            <v>842</v>
          </cell>
          <cell r="H84">
            <v>842</v>
          </cell>
          <cell r="I84">
            <v>847</v>
          </cell>
          <cell r="J84">
            <v>211</v>
          </cell>
          <cell r="K84">
            <v>212</v>
          </cell>
          <cell r="L84">
            <v>212</v>
          </cell>
          <cell r="M84">
            <v>212</v>
          </cell>
          <cell r="N84">
            <v>100.5938242280285</v>
          </cell>
          <cell r="O84">
            <v>100.5938242280285</v>
          </cell>
          <cell r="P84">
            <v>174.63917525773195</v>
          </cell>
          <cell r="Q84">
            <v>209.1358024691358</v>
          </cell>
        </row>
        <row r="85">
          <cell r="C85" t="str">
            <v>Прочие машины</v>
          </cell>
          <cell r="E85">
            <v>359</v>
          </cell>
          <cell r="F85">
            <v>102</v>
          </cell>
          <cell r="G85">
            <v>106</v>
          </cell>
          <cell r="H85">
            <v>106</v>
          </cell>
          <cell r="I85">
            <v>104</v>
          </cell>
          <cell r="J85">
            <v>26</v>
          </cell>
          <cell r="K85">
            <v>26</v>
          </cell>
          <cell r="L85">
            <v>26</v>
          </cell>
          <cell r="M85">
            <v>26</v>
          </cell>
          <cell r="N85">
            <v>98.113207547169807</v>
          </cell>
          <cell r="O85">
            <v>98.113207547169807</v>
          </cell>
          <cell r="P85">
            <v>28.969359331476323</v>
          </cell>
          <cell r="Q85">
            <v>101.96078431372548</v>
          </cell>
        </row>
        <row r="86">
          <cell r="C86" t="str">
            <v>Транспортные средства</v>
          </cell>
          <cell r="E86">
            <v>0</v>
          </cell>
          <cell r="F86">
            <v>8</v>
          </cell>
          <cell r="G86">
            <v>8</v>
          </cell>
          <cell r="H86">
            <v>8</v>
          </cell>
          <cell r="I86">
            <v>8</v>
          </cell>
          <cell r="J86">
            <v>2</v>
          </cell>
          <cell r="K86">
            <v>2</v>
          </cell>
          <cell r="L86">
            <v>2</v>
          </cell>
          <cell r="M86">
            <v>2</v>
          </cell>
          <cell r="N86">
            <v>100</v>
          </cell>
          <cell r="O86">
            <v>100</v>
          </cell>
          <cell r="P86">
            <v>100</v>
          </cell>
          <cell r="Q86">
            <v>100</v>
          </cell>
        </row>
        <row r="87">
          <cell r="C87" t="str">
            <v>Инструмент</v>
          </cell>
          <cell r="E87">
            <v>0</v>
          </cell>
          <cell r="F87">
            <v>0</v>
          </cell>
          <cell r="G87">
            <v>2</v>
          </cell>
          <cell r="H87">
            <v>2</v>
          </cell>
          <cell r="I87">
            <v>4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200</v>
          </cell>
          <cell r="O87">
            <v>200</v>
          </cell>
          <cell r="P87">
            <v>100</v>
          </cell>
          <cell r="Q87">
            <v>100</v>
          </cell>
        </row>
        <row r="88">
          <cell r="C88" t="str">
            <v>Производственный инвентарь</v>
          </cell>
          <cell r="E88">
            <v>92</v>
          </cell>
          <cell r="F88">
            <v>121</v>
          </cell>
          <cell r="G88">
            <v>247</v>
          </cell>
          <cell r="H88">
            <v>247</v>
          </cell>
          <cell r="I88">
            <v>248</v>
          </cell>
          <cell r="J88">
            <v>62</v>
          </cell>
          <cell r="K88">
            <v>62</v>
          </cell>
          <cell r="L88">
            <v>62</v>
          </cell>
          <cell r="M88">
            <v>62</v>
          </cell>
          <cell r="N88">
            <v>100.40485829959513</v>
          </cell>
          <cell r="O88">
            <v>100.40485829959513</v>
          </cell>
          <cell r="P88">
            <v>269.56521739130437</v>
          </cell>
          <cell r="Q88">
            <v>204.95867768595039</v>
          </cell>
        </row>
      </sheetData>
      <sheetData sheetId="9"/>
      <sheetData sheetId="10"/>
      <sheetData sheetId="11">
        <row r="6">
          <cell r="D6">
            <v>16251</v>
          </cell>
          <cell r="E6">
            <v>20402</v>
          </cell>
          <cell r="F6">
            <v>18126</v>
          </cell>
          <cell r="G6">
            <v>18126</v>
          </cell>
          <cell r="I6">
            <v>122.23325609621538</v>
          </cell>
          <cell r="J6">
            <v>122.23325609621538</v>
          </cell>
          <cell r="K6">
            <v>136.33622546304844</v>
          </cell>
          <cell r="L6">
            <v>108.5971963532987</v>
          </cell>
        </row>
        <row r="7">
          <cell r="D7">
            <v>2488</v>
          </cell>
          <cell r="E7">
            <v>1517</v>
          </cell>
          <cell r="F7">
            <v>1365</v>
          </cell>
          <cell r="G7">
            <v>1365</v>
          </cell>
          <cell r="I7">
            <v>87.912087912087912</v>
          </cell>
          <cell r="J7">
            <v>87.912087912087912</v>
          </cell>
          <cell r="K7">
            <v>48.231511254019296</v>
          </cell>
          <cell r="L7">
            <v>79.103493737640079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35273</v>
          </cell>
          <cell r="E9">
            <v>32069</v>
          </cell>
          <cell r="F9">
            <v>40808</v>
          </cell>
          <cell r="G9">
            <v>40808</v>
          </cell>
          <cell r="I9">
            <v>88.516957459321702</v>
          </cell>
          <cell r="J9">
            <v>88.516957459321702</v>
          </cell>
          <cell r="K9">
            <v>102.40694015252458</v>
          </cell>
          <cell r="L9">
            <v>112.63837350712527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54012</v>
          </cell>
          <cell r="E12">
            <v>53988</v>
          </cell>
          <cell r="F12">
            <v>60299</v>
          </cell>
          <cell r="G12">
            <v>60299</v>
          </cell>
          <cell r="I12">
            <v>98.638451715617165</v>
          </cell>
          <cell r="J12">
            <v>98.638451715617165</v>
          </cell>
          <cell r="K12">
            <v>110.11997333925794</v>
          </cell>
          <cell r="L12">
            <v>110.16892642809512</v>
          </cell>
        </row>
      </sheetData>
      <sheetData sheetId="12">
        <row r="6">
          <cell r="D6">
            <v>105345</v>
          </cell>
          <cell r="E6">
            <v>112503</v>
          </cell>
          <cell r="F6">
            <v>124737</v>
          </cell>
          <cell r="G6">
            <v>124737</v>
          </cell>
          <cell r="H6">
            <v>176120</v>
          </cell>
          <cell r="I6">
            <v>141.19307021974234</v>
          </cell>
          <cell r="J6">
            <v>141.19307021974234</v>
          </cell>
          <cell r="K6">
            <v>167.18401442878161</v>
          </cell>
          <cell r="L6">
            <v>156.54693652613707</v>
          </cell>
        </row>
        <row r="7">
          <cell r="D7">
            <v>92564</v>
          </cell>
          <cell r="E7">
            <v>102098</v>
          </cell>
          <cell r="F7">
            <v>113779</v>
          </cell>
          <cell r="G7">
            <v>113779</v>
          </cell>
          <cell r="H7">
            <v>164458</v>
          </cell>
          <cell r="I7">
            <v>144.54161136940914</v>
          </cell>
          <cell r="J7">
            <v>144.54161136940914</v>
          </cell>
          <cell r="K7">
            <v>177.66950434294111</v>
          </cell>
          <cell r="L7">
            <v>161.078571568493</v>
          </cell>
        </row>
        <row r="8">
          <cell r="D8">
            <v>12781</v>
          </cell>
          <cell r="E8">
            <v>10405</v>
          </cell>
          <cell r="F8">
            <v>10958</v>
          </cell>
          <cell r="G8">
            <v>10958</v>
          </cell>
          <cell r="H8">
            <v>11662</v>
          </cell>
          <cell r="I8">
            <v>106.42453002372696</v>
          </cell>
          <cell r="J8">
            <v>106.42453002372696</v>
          </cell>
          <cell r="K8">
            <v>91.244816524528588</v>
          </cell>
          <cell r="L8">
            <v>112.08073041806823</v>
          </cell>
        </row>
        <row r="10">
          <cell r="D10">
            <v>7302</v>
          </cell>
          <cell r="E10">
            <v>6289</v>
          </cell>
          <cell r="F10">
            <v>7254</v>
          </cell>
          <cell r="G10">
            <v>7254</v>
          </cell>
          <cell r="H10">
            <v>7936</v>
          </cell>
          <cell r="I10">
            <v>109.40170940170941</v>
          </cell>
          <cell r="J10">
            <v>109.40170940170941</v>
          </cell>
          <cell r="K10">
            <v>108.68255272528073</v>
          </cell>
          <cell r="L10">
            <v>126.18858324057878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7302</v>
          </cell>
          <cell r="E12">
            <v>6289</v>
          </cell>
          <cell r="F12">
            <v>7254</v>
          </cell>
          <cell r="G12">
            <v>7254</v>
          </cell>
          <cell r="H12">
            <v>7936</v>
          </cell>
          <cell r="I12">
            <v>109.40170940170941</v>
          </cell>
          <cell r="J12">
            <v>109.40170940170941</v>
          </cell>
          <cell r="K12">
            <v>108.68255272528073</v>
          </cell>
          <cell r="L12">
            <v>126.18858324057878</v>
          </cell>
        </row>
        <row r="14">
          <cell r="D14">
            <v>2631</v>
          </cell>
          <cell r="E14">
            <v>2198</v>
          </cell>
          <cell r="F14">
            <v>1915</v>
          </cell>
          <cell r="G14">
            <v>1915</v>
          </cell>
          <cell r="H14">
            <v>2095</v>
          </cell>
          <cell r="I14">
            <v>109.39947780678851</v>
          </cell>
          <cell r="J14">
            <v>109.39947780678851</v>
          </cell>
          <cell r="K14">
            <v>79.627518053971869</v>
          </cell>
          <cell r="L14">
            <v>95.31392174704277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2631</v>
          </cell>
          <cell r="E16">
            <v>2198</v>
          </cell>
          <cell r="F16">
            <v>1915</v>
          </cell>
          <cell r="G16">
            <v>1915</v>
          </cell>
          <cell r="H16">
            <v>2095</v>
          </cell>
          <cell r="I16">
            <v>109.39947780678851</v>
          </cell>
          <cell r="J16">
            <v>109.39947780678851</v>
          </cell>
          <cell r="K16">
            <v>79.627518053971869</v>
          </cell>
          <cell r="L16">
            <v>95.31392174704277</v>
          </cell>
        </row>
        <row r="18">
          <cell r="D18">
            <v>26520</v>
          </cell>
          <cell r="E18">
            <v>25738</v>
          </cell>
          <cell r="F18">
            <v>23989</v>
          </cell>
          <cell r="G18">
            <v>23989</v>
          </cell>
          <cell r="H18">
            <v>39150</v>
          </cell>
          <cell r="I18">
            <v>163.19979990829131</v>
          </cell>
          <cell r="J18">
            <v>163.19979990829131</v>
          </cell>
          <cell r="K18">
            <v>147.62443438914028</v>
          </cell>
          <cell r="L18">
            <v>152.10972103504545</v>
          </cell>
        </row>
        <row r="19">
          <cell r="D19">
            <v>24032</v>
          </cell>
          <cell r="E19">
            <v>24221</v>
          </cell>
          <cell r="F19">
            <v>22624</v>
          </cell>
          <cell r="G19">
            <v>22624</v>
          </cell>
          <cell r="H19">
            <v>37950</v>
          </cell>
          <cell r="I19">
            <v>167.74222065063648</v>
          </cell>
          <cell r="J19">
            <v>167.74222065063648</v>
          </cell>
          <cell r="K19">
            <v>157.91444740346205</v>
          </cell>
          <cell r="L19">
            <v>156.68221791007804</v>
          </cell>
        </row>
        <row r="20">
          <cell r="D20">
            <v>2488</v>
          </cell>
          <cell r="E20">
            <v>1517</v>
          </cell>
          <cell r="F20">
            <v>1365</v>
          </cell>
          <cell r="G20">
            <v>1365</v>
          </cell>
          <cell r="H20">
            <v>1200</v>
          </cell>
          <cell r="I20">
            <v>87.912087912087912</v>
          </cell>
          <cell r="J20">
            <v>87.912087912087912</v>
          </cell>
          <cell r="K20">
            <v>48.231511254019296</v>
          </cell>
          <cell r="L20">
            <v>79.103493737640079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D26">
            <v>68892</v>
          </cell>
          <cell r="E26">
            <v>78278</v>
          </cell>
          <cell r="F26">
            <v>91579</v>
          </cell>
          <cell r="G26">
            <v>91579</v>
          </cell>
          <cell r="H26">
            <v>126939</v>
          </cell>
          <cell r="I26">
            <v>138.6114720623724</v>
          </cell>
          <cell r="J26">
            <v>138.6114720623724</v>
          </cell>
          <cell r="K26">
            <v>184.25796899494861</v>
          </cell>
          <cell r="L26">
            <v>162.16433736171084</v>
          </cell>
        </row>
        <row r="27">
          <cell r="D27">
            <v>68532</v>
          </cell>
          <cell r="E27">
            <v>77877</v>
          </cell>
          <cell r="F27">
            <v>91155</v>
          </cell>
          <cell r="G27">
            <v>91155</v>
          </cell>
          <cell r="H27">
            <v>126508</v>
          </cell>
          <cell r="I27">
            <v>138.78339092754101</v>
          </cell>
          <cell r="J27">
            <v>138.78339092754101</v>
          </cell>
          <cell r="K27">
            <v>184.5969765948754</v>
          </cell>
          <cell r="L27">
            <v>162.44590829127984</v>
          </cell>
        </row>
        <row r="28">
          <cell r="D28">
            <v>360</v>
          </cell>
          <cell r="E28">
            <v>401</v>
          </cell>
          <cell r="F28">
            <v>424</v>
          </cell>
          <cell r="G28">
            <v>424</v>
          </cell>
          <cell r="H28">
            <v>431</v>
          </cell>
          <cell r="I28">
            <v>101.65094339622642</v>
          </cell>
          <cell r="J28">
            <v>101.65094339622642</v>
          </cell>
          <cell r="K28">
            <v>119.72222222222221</v>
          </cell>
          <cell r="L28">
            <v>107.48129675810473</v>
          </cell>
        </row>
        <row r="30">
          <cell r="D30">
            <v>95412</v>
          </cell>
          <cell r="E30">
            <v>104016</v>
          </cell>
          <cell r="F30">
            <v>115568</v>
          </cell>
          <cell r="G30">
            <v>115568</v>
          </cell>
          <cell r="H30">
            <v>166089</v>
          </cell>
          <cell r="I30">
            <v>143.71538834279386</v>
          </cell>
          <cell r="J30">
            <v>143.71538834279386</v>
          </cell>
          <cell r="K30">
            <v>174.07558797635519</v>
          </cell>
          <cell r="L30">
            <v>159.67639593908629</v>
          </cell>
        </row>
        <row r="31">
          <cell r="D31">
            <v>92564</v>
          </cell>
          <cell r="E31">
            <v>102098</v>
          </cell>
          <cell r="F31">
            <v>113779</v>
          </cell>
          <cell r="G31">
            <v>113779</v>
          </cell>
          <cell r="H31">
            <v>164458</v>
          </cell>
          <cell r="I31">
            <v>144.54161136940914</v>
          </cell>
          <cell r="J31">
            <v>144.54161136940914</v>
          </cell>
          <cell r="K31">
            <v>177.66950434294111</v>
          </cell>
          <cell r="L31">
            <v>161.078571568493</v>
          </cell>
        </row>
        <row r="32">
          <cell r="D32">
            <v>2848</v>
          </cell>
          <cell r="E32">
            <v>1918</v>
          </cell>
          <cell r="F32">
            <v>1789</v>
          </cell>
          <cell r="G32">
            <v>1789</v>
          </cell>
          <cell r="H32">
            <v>1631</v>
          </cell>
          <cell r="I32">
            <v>91.168250419228627</v>
          </cell>
          <cell r="J32">
            <v>91.168250419228627</v>
          </cell>
          <cell r="K32">
            <v>57.268258426966291</v>
          </cell>
          <cell r="L32">
            <v>85.03649635036497</v>
          </cell>
        </row>
        <row r="36">
          <cell r="F36">
            <v>1</v>
          </cell>
          <cell r="G36">
            <v>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12</v>
          </cell>
          <cell r="E38">
            <v>12</v>
          </cell>
          <cell r="F38">
            <v>10</v>
          </cell>
          <cell r="G38">
            <v>10</v>
          </cell>
          <cell r="H38">
            <v>12</v>
          </cell>
          <cell r="I38">
            <v>120</v>
          </cell>
          <cell r="J38">
            <v>120</v>
          </cell>
          <cell r="K38">
            <v>100</v>
          </cell>
          <cell r="L38">
            <v>100</v>
          </cell>
        </row>
        <row r="40">
          <cell r="D40">
            <v>105345</v>
          </cell>
          <cell r="E40">
            <v>112503</v>
          </cell>
          <cell r="F40">
            <v>124737</v>
          </cell>
          <cell r="G40">
            <v>124737</v>
          </cell>
          <cell r="H40">
            <v>141058</v>
          </cell>
          <cell r="I40">
            <v>113.08432942911885</v>
          </cell>
          <cell r="J40">
            <v>113.08432942911885</v>
          </cell>
          <cell r="K40">
            <v>133.90099197873653</v>
          </cell>
          <cell r="L40">
            <v>125.38154538101207</v>
          </cell>
        </row>
        <row r="41">
          <cell r="D41">
            <v>105345</v>
          </cell>
          <cell r="E41">
            <v>112503</v>
          </cell>
          <cell r="F41">
            <v>111817</v>
          </cell>
          <cell r="G41">
            <v>111817</v>
          </cell>
          <cell r="H41">
            <v>131985</v>
          </cell>
          <cell r="I41">
            <v>118.03661339510091</v>
          </cell>
          <cell r="J41">
            <v>118.03661339510091</v>
          </cell>
          <cell r="K41">
            <v>125.28833831695856</v>
          </cell>
          <cell r="L41">
            <v>117.316871550092</v>
          </cell>
        </row>
        <row r="42">
          <cell r="F42">
            <v>12920</v>
          </cell>
          <cell r="G42">
            <v>12920</v>
          </cell>
          <cell r="H42">
            <v>9073</v>
          </cell>
          <cell r="I42">
            <v>70.224458204334354</v>
          </cell>
          <cell r="J42">
            <v>70.224458204334354</v>
          </cell>
          <cell r="K42">
            <v>0</v>
          </cell>
          <cell r="L42">
            <v>0</v>
          </cell>
        </row>
      </sheetData>
      <sheetData sheetId="13">
        <row r="6">
          <cell r="D6">
            <v>1165800</v>
          </cell>
          <cell r="E6">
            <v>1105429</v>
          </cell>
          <cell r="F6">
            <v>1121000</v>
          </cell>
          <cell r="G6">
            <v>1121000</v>
          </cell>
          <cell r="H6">
            <v>1164100</v>
          </cell>
          <cell r="I6">
            <v>103.84478144513827</v>
          </cell>
          <cell r="J6">
            <v>103.84478144513827</v>
          </cell>
          <cell r="K6">
            <v>99.854177388917492</v>
          </cell>
          <cell r="L6">
            <v>105.30753218886062</v>
          </cell>
        </row>
        <row r="8">
          <cell r="H8">
            <v>0.53846540341310822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626.82757611319937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H11">
            <v>1.21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1408.5609999999999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2035.3885761131992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4">
        <row r="6">
          <cell r="D6">
            <v>5470</v>
          </cell>
          <cell r="E6">
            <v>4244</v>
          </cell>
          <cell r="F6">
            <v>14797</v>
          </cell>
          <cell r="G6">
            <v>14797</v>
          </cell>
          <cell r="H6">
            <v>15408</v>
          </cell>
          <cell r="I6">
            <v>104.12921538149624</v>
          </cell>
          <cell r="J6">
            <v>104.12921538149624</v>
          </cell>
          <cell r="K6">
            <v>281.68190127970752</v>
          </cell>
          <cell r="L6">
            <v>363.05372290292178</v>
          </cell>
        </row>
        <row r="7">
          <cell r="D7">
            <v>5470</v>
          </cell>
          <cell r="E7">
            <v>4244</v>
          </cell>
          <cell r="F7">
            <v>14797</v>
          </cell>
          <cell r="G7">
            <v>14797</v>
          </cell>
          <cell r="H7">
            <v>15408</v>
          </cell>
          <cell r="I7">
            <v>104.12921538149624</v>
          </cell>
          <cell r="J7">
            <v>104.12921538149624</v>
          </cell>
          <cell r="K7">
            <v>281.68190127970752</v>
          </cell>
          <cell r="L7">
            <v>363.05372290292178</v>
          </cell>
        </row>
        <row r="9">
          <cell r="B9" t="str">
            <v>договор № ___ от ____</v>
          </cell>
          <cell r="D9">
            <v>5470</v>
          </cell>
          <cell r="E9">
            <v>4244</v>
          </cell>
          <cell r="F9">
            <v>14797</v>
          </cell>
          <cell r="G9">
            <v>14797</v>
          </cell>
          <cell r="H9">
            <v>15408</v>
          </cell>
          <cell r="I9">
            <v>104.12921538149624</v>
          </cell>
          <cell r="J9">
            <v>104.12921538149624</v>
          </cell>
          <cell r="K9">
            <v>281.68190127970752</v>
          </cell>
          <cell r="L9">
            <v>363.05372290292178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D25">
            <v>3806</v>
          </cell>
          <cell r="E25">
            <v>12362</v>
          </cell>
          <cell r="F25">
            <v>6057</v>
          </cell>
          <cell r="G25">
            <v>6057</v>
          </cell>
          <cell r="H25">
            <v>6623</v>
          </cell>
          <cell r="I25">
            <v>109.34456001320785</v>
          </cell>
          <cell r="J25">
            <v>109.34456001320785</v>
          </cell>
          <cell r="K25">
            <v>174.01471361008933</v>
          </cell>
          <cell r="L25">
            <v>53.575473224397349</v>
          </cell>
        </row>
        <row r="27">
          <cell r="B27" t="str">
            <v>договор № ___ от ____</v>
          </cell>
          <cell r="D27">
            <v>3806</v>
          </cell>
          <cell r="E27">
            <v>12362</v>
          </cell>
          <cell r="F27">
            <v>6057</v>
          </cell>
          <cell r="G27">
            <v>6057</v>
          </cell>
          <cell r="H27">
            <v>6623</v>
          </cell>
          <cell r="I27">
            <v>109.34456001320785</v>
          </cell>
          <cell r="J27">
            <v>109.34456001320785</v>
          </cell>
          <cell r="K27">
            <v>174.01471361008933</v>
          </cell>
          <cell r="L27">
            <v>53.575473224397349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D31">
            <v>9276</v>
          </cell>
          <cell r="E31">
            <v>16606</v>
          </cell>
          <cell r="F31">
            <v>20854</v>
          </cell>
          <cell r="G31">
            <v>20854</v>
          </cell>
          <cell r="H31">
            <v>22031</v>
          </cell>
          <cell r="I31">
            <v>105.64400115085834</v>
          </cell>
          <cell r="J31">
            <v>105.64400115085834</v>
          </cell>
          <cell r="K31">
            <v>237.50539025442001</v>
          </cell>
          <cell r="L31">
            <v>132.66891485005419</v>
          </cell>
        </row>
      </sheetData>
      <sheetData sheetId="15">
        <row r="6">
          <cell r="D6">
            <v>672</v>
          </cell>
          <cell r="E6">
            <v>635</v>
          </cell>
          <cell r="F6">
            <v>928</v>
          </cell>
          <cell r="G6">
            <v>928</v>
          </cell>
          <cell r="I6">
            <v>106.78879310344827</v>
          </cell>
          <cell r="J6">
            <v>106.78879310344827</v>
          </cell>
          <cell r="K6">
            <v>147.4702380952381</v>
          </cell>
          <cell r="L6">
            <v>156.06299212598424</v>
          </cell>
        </row>
        <row r="8">
          <cell r="B8" t="str">
            <v>договор № ___ от ____</v>
          </cell>
          <cell r="D8">
            <v>672</v>
          </cell>
          <cell r="E8">
            <v>635</v>
          </cell>
          <cell r="F8">
            <v>928</v>
          </cell>
          <cell r="G8">
            <v>928</v>
          </cell>
          <cell r="H8">
            <v>991</v>
          </cell>
          <cell r="I8">
            <v>106.78879310344827</v>
          </cell>
          <cell r="J8">
            <v>106.78879310344827</v>
          </cell>
          <cell r="K8">
            <v>147.4702380952381</v>
          </cell>
          <cell r="L8">
            <v>156.06299212598424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1779</v>
          </cell>
          <cell r="E13">
            <v>3994</v>
          </cell>
          <cell r="F13">
            <v>6055</v>
          </cell>
          <cell r="G13">
            <v>6055</v>
          </cell>
          <cell r="I13">
            <v>108.5383980181668</v>
          </cell>
          <cell r="J13">
            <v>108.5383980181668</v>
          </cell>
          <cell r="K13">
            <v>369.42102304665542</v>
          </cell>
          <cell r="L13">
            <v>164.54682023034553</v>
          </cell>
        </row>
        <row r="15">
          <cell r="B15" t="str">
            <v>договор № ___ от ____</v>
          </cell>
          <cell r="D15">
            <v>1779</v>
          </cell>
          <cell r="E15">
            <v>3994</v>
          </cell>
          <cell r="F15">
            <v>6055</v>
          </cell>
          <cell r="G15">
            <v>6055</v>
          </cell>
          <cell r="H15">
            <v>6572</v>
          </cell>
          <cell r="I15">
            <v>108.5383980181668</v>
          </cell>
          <cell r="J15">
            <v>108.5383980181668</v>
          </cell>
          <cell r="K15">
            <v>369.42102304665542</v>
          </cell>
          <cell r="L15">
            <v>164.54682023034553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договор № ___ от ____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договор № ___ от ____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D27">
            <v>0</v>
          </cell>
          <cell r="E27">
            <v>0</v>
          </cell>
          <cell r="F27">
            <v>67</v>
          </cell>
          <cell r="G27">
            <v>67</v>
          </cell>
          <cell r="I27">
            <v>102.98507462686568</v>
          </cell>
          <cell r="J27">
            <v>102.98507462686568</v>
          </cell>
          <cell r="K27">
            <v>0</v>
          </cell>
          <cell r="L27">
            <v>0</v>
          </cell>
        </row>
        <row r="29">
          <cell r="B29" t="str">
            <v>договор № ___ от ____</v>
          </cell>
          <cell r="F29">
            <v>67</v>
          </cell>
          <cell r="G29">
            <v>67</v>
          </cell>
          <cell r="H29">
            <v>69</v>
          </cell>
          <cell r="I29">
            <v>102.98507462686568</v>
          </cell>
          <cell r="J29">
            <v>102.98507462686568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D34">
            <v>216</v>
          </cell>
          <cell r="E34">
            <v>439</v>
          </cell>
          <cell r="F34">
            <v>2363</v>
          </cell>
          <cell r="G34">
            <v>2363</v>
          </cell>
          <cell r="I34">
            <v>103.21625052898857</v>
          </cell>
          <cell r="J34">
            <v>103.21625052898857</v>
          </cell>
          <cell r="K34">
            <v>1129.1666666666665</v>
          </cell>
          <cell r="L34">
            <v>555.58086560364461</v>
          </cell>
        </row>
        <row r="36">
          <cell r="B36" t="str">
            <v>договор № ___ от ____</v>
          </cell>
          <cell r="D36">
            <v>216</v>
          </cell>
          <cell r="E36">
            <v>439</v>
          </cell>
          <cell r="F36">
            <v>2363</v>
          </cell>
          <cell r="G36">
            <v>2363</v>
          </cell>
          <cell r="H36">
            <v>2439</v>
          </cell>
          <cell r="I36">
            <v>103.21625052898857</v>
          </cell>
          <cell r="J36">
            <v>103.21625052898857</v>
          </cell>
          <cell r="K36">
            <v>1129.1666666666665</v>
          </cell>
          <cell r="L36">
            <v>555.58086560364461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3">
          <cell r="B43" t="str">
            <v>договор № ___ от ____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 t="str">
            <v>договор № ___ от ____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договор № ___ от ____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договор № ___ от ____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1">
          <cell r="B51" t="str">
            <v>договор № ___ от ____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договор № ___ от ____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договор № ___ от ____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>договор № ___ от ____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B58" t="str">
            <v>договор № ___ от ____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договор № ___ от ____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договор № ___ от ____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договор № ___ от ____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B65" t="str">
            <v>договор № ___ от ____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договор № ___ от ____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договор № ___ от ____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договор № ___ от ____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0">
          <cell r="D70">
            <v>6127</v>
          </cell>
          <cell r="E70">
            <v>6181</v>
          </cell>
          <cell r="F70">
            <v>3773</v>
          </cell>
          <cell r="G70">
            <v>3773</v>
          </cell>
          <cell r="I70">
            <v>108.58733103631062</v>
          </cell>
          <cell r="J70">
            <v>108.58733103631062</v>
          </cell>
          <cell r="K70">
            <v>66.867961481965082</v>
          </cell>
          <cell r="L70">
            <v>66.283772852289275</v>
          </cell>
        </row>
        <row r="72">
          <cell r="B72" t="str">
            <v>геодозия и гидрометеорология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здравоохранение</v>
          </cell>
          <cell r="D73">
            <v>8</v>
          </cell>
          <cell r="E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 t="str">
            <v>коммунальное хозяйство</v>
          </cell>
          <cell r="D74">
            <v>5939</v>
          </cell>
          <cell r="E74">
            <v>5930</v>
          </cell>
          <cell r="F74">
            <v>3501</v>
          </cell>
          <cell r="G74">
            <v>3501</v>
          </cell>
          <cell r="H74">
            <v>3802</v>
          </cell>
          <cell r="I74">
            <v>108.59754355898315</v>
          </cell>
          <cell r="J74">
            <v>108.59754355898315</v>
          </cell>
          <cell r="K74">
            <v>64.017511365549751</v>
          </cell>
          <cell r="L74">
            <v>64.114671163575039</v>
          </cell>
        </row>
        <row r="75">
          <cell r="B75" t="str">
            <v>наука</v>
          </cell>
          <cell r="D75">
            <v>156</v>
          </cell>
          <cell r="E75">
            <v>221</v>
          </cell>
          <cell r="F75">
            <v>240</v>
          </cell>
          <cell r="G75">
            <v>240</v>
          </cell>
          <cell r="H75">
            <v>261</v>
          </cell>
          <cell r="I75">
            <v>108.74999999999999</v>
          </cell>
          <cell r="J75">
            <v>108.74999999999999</v>
          </cell>
          <cell r="K75">
            <v>167.30769230769232</v>
          </cell>
          <cell r="L75">
            <v>118.09954751131222</v>
          </cell>
        </row>
        <row r="76">
          <cell r="B76" t="str">
            <v>пассажирский транспорт</v>
          </cell>
          <cell r="D76">
            <v>24</v>
          </cell>
          <cell r="E76">
            <v>27</v>
          </cell>
          <cell r="F76">
            <v>28</v>
          </cell>
          <cell r="G76">
            <v>28</v>
          </cell>
          <cell r="H76">
            <v>30</v>
          </cell>
          <cell r="I76">
            <v>107.14285714285714</v>
          </cell>
          <cell r="J76">
            <v>107.14285714285714</v>
          </cell>
          <cell r="K76">
            <v>125</v>
          </cell>
          <cell r="L76">
            <v>111.11111111111111</v>
          </cell>
        </row>
        <row r="77">
          <cell r="B77" t="str">
            <v>реклама</v>
          </cell>
          <cell r="E77">
            <v>3</v>
          </cell>
          <cell r="F77">
            <v>4</v>
          </cell>
          <cell r="G77">
            <v>4</v>
          </cell>
          <cell r="H77">
            <v>4</v>
          </cell>
          <cell r="I77">
            <v>100</v>
          </cell>
          <cell r="J77">
            <v>100</v>
          </cell>
          <cell r="K77">
            <v>0</v>
          </cell>
          <cell r="L77">
            <v>133.33333333333331</v>
          </cell>
        </row>
        <row r="78">
          <cell r="B78" t="str">
            <v>договор № ___ от ____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 t="str">
            <v>договор № ___ от ____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договор № ___ от ____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договор № ___ от ____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договор № ___ от ____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4">
          <cell r="D84">
            <v>8794</v>
          </cell>
          <cell r="E84">
            <v>11249</v>
          </cell>
          <cell r="F84">
            <v>13186</v>
          </cell>
          <cell r="G84">
            <v>13186</v>
          </cell>
          <cell r="I84">
            <v>107.44729258304262</v>
          </cell>
          <cell r="J84">
            <v>107.44729258304262</v>
          </cell>
          <cell r="K84">
            <v>161.10984762337958</v>
          </cell>
          <cell r="L84">
            <v>125.94897324206596</v>
          </cell>
        </row>
      </sheetData>
      <sheetData sheetId="16">
        <row r="6"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E8">
            <v>16015</v>
          </cell>
          <cell r="F8">
            <v>16018</v>
          </cell>
          <cell r="G8">
            <v>16015</v>
          </cell>
          <cell r="H8">
            <v>16015</v>
          </cell>
          <cell r="I8">
            <v>17268</v>
          </cell>
          <cell r="J8">
            <v>107.82391507961286</v>
          </cell>
          <cell r="K8">
            <v>107.82391507961286</v>
          </cell>
          <cell r="L8">
            <v>107.82391507961286</v>
          </cell>
          <cell r="M8">
            <v>107.80372081408416</v>
          </cell>
        </row>
        <row r="9">
          <cell r="E9">
            <v>68.257099999999994</v>
          </cell>
          <cell r="F9">
            <v>68.257099999999994</v>
          </cell>
          <cell r="G9">
            <v>68.257099999999994</v>
          </cell>
          <cell r="H9">
            <v>68.257099999999994</v>
          </cell>
          <cell r="I9">
            <v>65.122399999999999</v>
          </cell>
          <cell r="J9">
            <v>95.407510720496475</v>
          </cell>
          <cell r="K9">
            <v>95.407510720496475</v>
          </cell>
          <cell r="L9">
            <v>95.407510720496475</v>
          </cell>
          <cell r="M9">
            <v>95.407510720496475</v>
          </cell>
        </row>
        <row r="11">
          <cell r="A11" t="str">
            <v>2.1</v>
          </cell>
          <cell r="B11" t="str">
            <v>договор № ___ от ____</v>
          </cell>
          <cell r="C11" t="str">
            <v>договор № ___ от ____</v>
          </cell>
          <cell r="D11" t="str">
            <v>тыс.руб.</v>
          </cell>
          <cell r="E11">
            <v>16015</v>
          </cell>
          <cell r="F11">
            <v>16018</v>
          </cell>
          <cell r="G11">
            <v>16015</v>
          </cell>
          <cell r="H11">
            <v>16015</v>
          </cell>
          <cell r="I11">
            <v>17268</v>
          </cell>
          <cell r="J11">
            <v>107.82391507961286</v>
          </cell>
          <cell r="K11">
            <v>107.82391507961286</v>
          </cell>
          <cell r="L11">
            <v>107.82391507961286</v>
          </cell>
          <cell r="M11">
            <v>107.80372081408416</v>
          </cell>
        </row>
        <row r="12">
          <cell r="B12" t="str">
            <v>площадь земли</v>
          </cell>
          <cell r="C12" t="str">
            <v>договор № ___ от ____</v>
          </cell>
          <cell r="D12" t="str">
            <v>га</v>
          </cell>
          <cell r="E12">
            <v>68.257099999999994</v>
          </cell>
          <cell r="F12">
            <v>68.257099999999994</v>
          </cell>
          <cell r="G12">
            <v>68.257099999999994</v>
          </cell>
          <cell r="H12">
            <v>68.257099999999994</v>
          </cell>
          <cell r="I12">
            <v>65.122399999999999</v>
          </cell>
          <cell r="J12">
            <v>95.407510720496475</v>
          </cell>
          <cell r="K12">
            <v>95.407510720496475</v>
          </cell>
          <cell r="L12">
            <v>95.407510720496475</v>
          </cell>
          <cell r="M12">
            <v>95.407510720496475</v>
          </cell>
        </row>
        <row r="13">
          <cell r="A13" t="str">
            <v>2.2</v>
          </cell>
          <cell r="B13" t="str">
            <v>договор № ___ от ____</v>
          </cell>
          <cell r="C13" t="str">
            <v>договор № ___ от ____</v>
          </cell>
          <cell r="D13" t="str">
            <v>тыс.руб.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площадь земли</v>
          </cell>
          <cell r="C14" t="str">
            <v>договор № ___ от ____</v>
          </cell>
          <cell r="D14" t="str">
            <v>га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2.3</v>
          </cell>
          <cell r="B15" t="str">
            <v>договор № ___ от ____</v>
          </cell>
          <cell r="C15" t="str">
            <v>договор № ___ от ____</v>
          </cell>
          <cell r="D15" t="str">
            <v>тыс.руб.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площадь земли</v>
          </cell>
          <cell r="C16" t="str">
            <v>договор № ___ от ____</v>
          </cell>
          <cell r="D16" t="str">
            <v>га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2.4</v>
          </cell>
          <cell r="B17" t="str">
            <v>договор № ___ от ____</v>
          </cell>
          <cell r="C17" t="str">
            <v>договор № ___ от ____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площадь земли</v>
          </cell>
          <cell r="C18" t="str">
            <v>договор № ___ от ____</v>
          </cell>
          <cell r="D18" t="str">
            <v>га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16015</v>
          </cell>
          <cell r="F20">
            <v>16018</v>
          </cell>
          <cell r="G20">
            <v>16015</v>
          </cell>
          <cell r="H20">
            <v>16015</v>
          </cell>
          <cell r="I20">
            <v>17268</v>
          </cell>
          <cell r="J20">
            <v>107.82391507961286</v>
          </cell>
          <cell r="K20">
            <v>107.82391507961286</v>
          </cell>
          <cell r="L20">
            <v>107.82391507961286</v>
          </cell>
          <cell r="M20">
            <v>107.80372081408416</v>
          </cell>
        </row>
      </sheetData>
      <sheetData sheetId="17">
        <row r="6">
          <cell r="D6">
            <v>1330</v>
          </cell>
          <cell r="E6">
            <v>1261.818</v>
          </cell>
          <cell r="F6">
            <v>1278</v>
          </cell>
          <cell r="G6">
            <v>1278</v>
          </cell>
          <cell r="H6">
            <v>1323</v>
          </cell>
          <cell r="I6">
            <v>103.52112676056338</v>
          </cell>
          <cell r="J6">
            <v>103.52112676056338</v>
          </cell>
          <cell r="K6">
            <v>99.473684210526315</v>
          </cell>
          <cell r="L6">
            <v>104.84871827791329</v>
          </cell>
        </row>
        <row r="7">
          <cell r="D7">
            <v>2311</v>
          </cell>
          <cell r="E7">
            <v>2381.0390000000002</v>
          </cell>
          <cell r="F7">
            <v>2328</v>
          </cell>
          <cell r="G7">
            <v>2328</v>
          </cell>
          <cell r="H7">
            <v>2328</v>
          </cell>
          <cell r="I7">
            <v>100</v>
          </cell>
          <cell r="J7">
            <v>100</v>
          </cell>
          <cell r="K7">
            <v>100.73561228905237</v>
          </cell>
          <cell r="L7">
            <v>97.772443038522255</v>
          </cell>
        </row>
        <row r="8">
          <cell r="D8">
            <v>443.22</v>
          </cell>
          <cell r="E8">
            <v>337.87756199999995</v>
          </cell>
          <cell r="F8">
            <v>579.79200000000003</v>
          </cell>
          <cell r="G8">
            <v>579.79200000000003</v>
          </cell>
          <cell r="H8">
            <v>629.13599999999997</v>
          </cell>
          <cell r="I8">
            <v>108.51063829787233</v>
          </cell>
          <cell r="J8">
            <v>108.51063829787233</v>
          </cell>
          <cell r="K8">
            <v>141.94666305672126</v>
          </cell>
          <cell r="L8">
            <v>186.20236167088245</v>
          </cell>
        </row>
        <row r="9">
          <cell r="D9">
            <v>443.22</v>
          </cell>
          <cell r="E9">
            <v>337.87756199999995</v>
          </cell>
          <cell r="F9">
            <v>579.79200000000003</v>
          </cell>
          <cell r="G9">
            <v>579.79200000000003</v>
          </cell>
          <cell r="H9">
            <v>629.13599999999997</v>
          </cell>
          <cell r="I9">
            <v>108.51063829787233</v>
          </cell>
          <cell r="J9">
            <v>108.51063829787233</v>
          </cell>
          <cell r="K9">
            <v>141.94666305672126</v>
          </cell>
          <cell r="L9">
            <v>186.20236167088245</v>
          </cell>
        </row>
        <row r="10">
          <cell r="D10">
            <v>2670</v>
          </cell>
          <cell r="E10">
            <v>2035.4069999999999</v>
          </cell>
          <cell r="F10">
            <v>2056</v>
          </cell>
          <cell r="G10">
            <v>2056</v>
          </cell>
          <cell r="H10">
            <v>2056</v>
          </cell>
          <cell r="I10">
            <v>100</v>
          </cell>
          <cell r="J10">
            <v>100</v>
          </cell>
          <cell r="K10">
            <v>77.00374531835206</v>
          </cell>
          <cell r="L10">
            <v>101.01173868420419</v>
          </cell>
        </row>
        <row r="11">
          <cell r="D11">
            <v>166</v>
          </cell>
          <cell r="E11">
            <v>166</v>
          </cell>
          <cell r="F11">
            <v>282</v>
          </cell>
          <cell r="G11">
            <v>282</v>
          </cell>
          <cell r="H11">
            <v>306</v>
          </cell>
          <cell r="I11">
            <v>108.51063829787233</v>
          </cell>
          <cell r="J11">
            <v>108.51063829787233</v>
          </cell>
          <cell r="K11">
            <v>184.33734939759037</v>
          </cell>
          <cell r="L11">
            <v>184.33734939759037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443.22</v>
          </cell>
          <cell r="E16">
            <v>337.87756199999995</v>
          </cell>
          <cell r="F16">
            <v>579.79200000000003</v>
          </cell>
          <cell r="G16">
            <v>579.79200000000003</v>
          </cell>
          <cell r="H16">
            <v>629.13599999999997</v>
          </cell>
          <cell r="I16">
            <v>108.51063829787233</v>
          </cell>
          <cell r="J16">
            <v>108.51063829787233</v>
          </cell>
          <cell r="K16">
            <v>141.94666305672126</v>
          </cell>
          <cell r="L16">
            <v>186.20236167088245</v>
          </cell>
        </row>
      </sheetData>
      <sheetData sheetId="18">
        <row r="7">
          <cell r="A7" t="str">
            <v>1.1</v>
          </cell>
          <cell r="B7" t="str">
            <v>Налог 1</v>
          </cell>
          <cell r="C7" t="str">
            <v>Налог 1</v>
          </cell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 t="str">
            <v>налогооблагаемая база</v>
          </cell>
          <cell r="C8" t="str">
            <v>Налог 1</v>
          </cell>
          <cell r="D8" t="str">
            <v>тыс.руб.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ставка налога</v>
          </cell>
          <cell r="C9" t="str">
            <v>Налог 1</v>
          </cell>
          <cell r="D9" t="str">
            <v>%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1.2</v>
          </cell>
          <cell r="B10" t="str">
            <v>Налог 2</v>
          </cell>
          <cell r="C10" t="str">
            <v>Налог 2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налогооблагаемая база</v>
          </cell>
          <cell r="C11" t="str">
            <v>Налог 2</v>
          </cell>
          <cell r="D11" t="str">
            <v>тыс.руб.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ставка налога</v>
          </cell>
          <cell r="C12" t="str">
            <v>Налог 2</v>
          </cell>
          <cell r="D12" t="str">
            <v>%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1.3</v>
          </cell>
          <cell r="B13" t="str">
            <v>Налог</v>
          </cell>
          <cell r="C13" t="str">
            <v>Налог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налогооблагаемая база</v>
          </cell>
          <cell r="C14" t="str">
            <v>Налог</v>
          </cell>
          <cell r="D14" t="str">
            <v>тыс.руб.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ставка налога</v>
          </cell>
          <cell r="C15" t="str">
            <v>Налог</v>
          </cell>
          <cell r="D15" t="str">
            <v>%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1.4</v>
          </cell>
          <cell r="B16" t="str">
            <v>Налог</v>
          </cell>
          <cell r="C16" t="str">
            <v>Налог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налогооблагаемая база</v>
          </cell>
          <cell r="C17" t="str">
            <v>Налог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ставка налога</v>
          </cell>
          <cell r="C18" t="str">
            <v>Налог</v>
          </cell>
          <cell r="D18" t="str">
            <v>%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9">
        <row r="6">
          <cell r="D6">
            <v>125</v>
          </cell>
          <cell r="E6">
            <v>125</v>
          </cell>
          <cell r="F6">
            <v>125</v>
          </cell>
          <cell r="G6">
            <v>125</v>
          </cell>
          <cell r="I6">
            <v>86.4</v>
          </cell>
          <cell r="J6">
            <v>86.4</v>
          </cell>
          <cell r="K6">
            <v>86.4</v>
          </cell>
          <cell r="L6">
            <v>86.4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655</v>
          </cell>
          <cell r="E8">
            <v>655</v>
          </cell>
          <cell r="F8">
            <v>655</v>
          </cell>
          <cell r="G8">
            <v>655</v>
          </cell>
          <cell r="I8">
            <v>79.389312977099237</v>
          </cell>
          <cell r="J8">
            <v>79.389312977099237</v>
          </cell>
          <cell r="K8">
            <v>79.389312977099237</v>
          </cell>
          <cell r="L8">
            <v>79.389312977099237</v>
          </cell>
        </row>
        <row r="9">
          <cell r="D9">
            <v>59</v>
          </cell>
          <cell r="E9">
            <v>59</v>
          </cell>
          <cell r="F9">
            <v>59</v>
          </cell>
          <cell r="G9">
            <v>59</v>
          </cell>
          <cell r="I9">
            <v>115.2542372881356</v>
          </cell>
          <cell r="J9">
            <v>115.2542372881356</v>
          </cell>
          <cell r="K9">
            <v>115.2542372881356</v>
          </cell>
          <cell r="L9">
            <v>115.2542372881356</v>
          </cell>
        </row>
        <row r="10">
          <cell r="D10">
            <v>810</v>
          </cell>
          <cell r="E10">
            <v>-1324</v>
          </cell>
          <cell r="F10">
            <v>690</v>
          </cell>
          <cell r="G10">
            <v>690</v>
          </cell>
          <cell r="I10">
            <v>206.66666666666669</v>
          </cell>
          <cell r="J10">
            <v>206.66666666666669</v>
          </cell>
          <cell r="K10">
            <v>176.04938271604937</v>
          </cell>
          <cell r="L10">
            <v>-107.70392749244712</v>
          </cell>
        </row>
        <row r="11">
          <cell r="D11">
            <v>1649</v>
          </cell>
          <cell r="E11">
            <v>-485</v>
          </cell>
          <cell r="F11">
            <v>1529</v>
          </cell>
          <cell r="G11">
            <v>1529</v>
          </cell>
          <cell r="I11">
            <v>138.78351863963374</v>
          </cell>
          <cell r="J11">
            <v>138.78351863963374</v>
          </cell>
          <cell r="K11">
            <v>128.68405093996361</v>
          </cell>
          <cell r="L11">
            <v>-437.52577319587635</v>
          </cell>
        </row>
      </sheetData>
      <sheetData sheetId="20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316</v>
          </cell>
          <cell r="F6">
            <v>597</v>
          </cell>
          <cell r="G6">
            <v>1255</v>
          </cell>
          <cell r="H6">
            <v>1255</v>
          </cell>
          <cell r="I6">
            <v>1322</v>
          </cell>
          <cell r="J6">
            <v>105.33864541832669</v>
          </cell>
          <cell r="K6">
            <v>105.33864541832669</v>
          </cell>
          <cell r="L6">
            <v>418.35443037974687</v>
          </cell>
          <cell r="M6">
            <v>221.44053601340033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E8">
            <v>316</v>
          </cell>
          <cell r="F8">
            <v>597</v>
          </cell>
          <cell r="G8">
            <v>1255</v>
          </cell>
          <cell r="H8">
            <v>1255</v>
          </cell>
          <cell r="I8">
            <v>1322</v>
          </cell>
          <cell r="J8">
            <v>105.33864541832669</v>
          </cell>
          <cell r="K8">
            <v>105.33864541832669</v>
          </cell>
          <cell r="L8">
            <v>418.35443037974687</v>
          </cell>
          <cell r="M8">
            <v>221.44053601340033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&lt;Учебное заведение&gt;</v>
          </cell>
          <cell r="B18" t="str">
            <v>тыс.руб.</v>
          </cell>
          <cell r="C18" t="str">
            <v>1</v>
          </cell>
          <cell r="D18" t="str">
            <v>&lt;Учебное заведение&gt;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договор № ___ от ____</v>
          </cell>
          <cell r="B20" t="str">
            <v>тыс.руб.</v>
          </cell>
          <cell r="C20" t="str">
            <v>2</v>
          </cell>
          <cell r="D20" t="str">
            <v>&lt;Учебное заведение&gt;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&lt;Учебное заведение&gt;</v>
          </cell>
          <cell r="B22" t="str">
            <v>тыс.руб.</v>
          </cell>
          <cell r="C22" t="str">
            <v>1</v>
          </cell>
          <cell r="D22" t="str">
            <v>&lt;Учебное заведение&gt;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договор № ___ от ____</v>
          </cell>
          <cell r="B24" t="str">
            <v>тыс.руб.</v>
          </cell>
          <cell r="C24" t="str">
            <v>2</v>
          </cell>
          <cell r="D24" t="str">
            <v>&lt;Учебное заведение&gt;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&lt;Учебное заведение&gt;</v>
          </cell>
          <cell r="B26" t="str">
            <v>тыс.руб.</v>
          </cell>
          <cell r="C26" t="str">
            <v>1</v>
          </cell>
          <cell r="D26" t="str">
            <v>&lt;Учебное заведение&gt;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8">
          <cell r="A28" t="str">
            <v>договор № ___ от ____</v>
          </cell>
          <cell r="B28" t="str">
            <v>тыс.руб.</v>
          </cell>
          <cell r="C28" t="str">
            <v>2</v>
          </cell>
          <cell r="D28" t="str">
            <v>&lt;Учебное заведение&gt;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30">
          <cell r="A30" t="str">
            <v>&lt;Учебное заведение&gt;</v>
          </cell>
          <cell r="B30" t="str">
            <v>тыс.руб.</v>
          </cell>
          <cell r="C30" t="str">
            <v>1</v>
          </cell>
          <cell r="D30" t="str">
            <v>&lt;Учебное заведение&gt;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2">
          <cell r="A32" t="str">
            <v>договор № ___ от ____</v>
          </cell>
          <cell r="B32" t="str">
            <v>тыс.руб.</v>
          </cell>
          <cell r="C32" t="str">
            <v>2</v>
          </cell>
          <cell r="D32" t="str">
            <v>&lt;Учебное заведение&gt;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&lt;Учебное заведение&gt;</v>
          </cell>
          <cell r="B34" t="str">
            <v>тыс.руб.</v>
          </cell>
          <cell r="C34" t="str">
            <v>1</v>
          </cell>
          <cell r="D34" t="str">
            <v>&lt;Учебное заведение&gt;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A36" t="str">
            <v>договор № ___ от ____</v>
          </cell>
          <cell r="B36" t="str">
            <v>тыс.руб.</v>
          </cell>
          <cell r="C36" t="str">
            <v>2</v>
          </cell>
          <cell r="D36" t="str">
            <v>&lt;Учебное заведение&gt;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8">
          <cell r="A38" t="str">
            <v>&lt;Учебное заведение&gt;</v>
          </cell>
          <cell r="B38" t="str">
            <v>тыс.руб.</v>
          </cell>
          <cell r="C38" t="str">
            <v>1</v>
          </cell>
          <cell r="D38" t="str">
            <v>&lt;Учебное заведение&gt;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A40" t="str">
            <v>договор № ___ от ____</v>
          </cell>
          <cell r="B40" t="str">
            <v>тыс.руб.</v>
          </cell>
          <cell r="C40" t="str">
            <v>2</v>
          </cell>
          <cell r="D40" t="str">
            <v>&lt;Учебное заведение&gt;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4">
          <cell r="A54" t="str">
            <v>&lt;Учебное заведение&gt;</v>
          </cell>
          <cell r="B54" t="str">
            <v>тыс.руб.</v>
          </cell>
          <cell r="C54" t="str">
            <v>1</v>
          </cell>
          <cell r="D54" t="str">
            <v>&lt;Учебное заведение&gt;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6">
          <cell r="A56" t="str">
            <v>договор № ___ от ____</v>
          </cell>
          <cell r="B56" t="str">
            <v>тыс.руб.</v>
          </cell>
          <cell r="C56" t="str">
            <v>2</v>
          </cell>
          <cell r="D56" t="str">
            <v>&lt;Учебное заведение&gt;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8">
          <cell r="A58" t="str">
            <v>&lt;Учебное заведение&gt;</v>
          </cell>
          <cell r="B58" t="str">
            <v>тыс.руб.</v>
          </cell>
          <cell r="C58" t="str">
            <v>1</v>
          </cell>
          <cell r="D58" t="str">
            <v>&lt;Учебное заведение&gt;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60">
          <cell r="A60" t="str">
            <v>договор № ___ от ____</v>
          </cell>
          <cell r="B60" t="str">
            <v>тыс.руб.</v>
          </cell>
          <cell r="C60" t="str">
            <v>2</v>
          </cell>
          <cell r="D60" t="str">
            <v>&lt;Учебное заведение&gt;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6">
          <cell r="A66" t="str">
            <v>&lt;Учебное заведение&gt;</v>
          </cell>
          <cell r="B66" t="str">
            <v>тыс.руб.</v>
          </cell>
          <cell r="C66" t="str">
            <v>1</v>
          </cell>
          <cell r="D66" t="str">
            <v>&lt;Учебное заведение&gt;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8">
          <cell r="A68" t="str">
            <v>договор № ___ от ____</v>
          </cell>
          <cell r="B68" t="str">
            <v>тыс.руб.</v>
          </cell>
          <cell r="C68" t="str">
            <v>2</v>
          </cell>
          <cell r="D68" t="str">
            <v>&lt;Учебное заведение&gt;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8">
          <cell r="E88">
            <v>316</v>
          </cell>
          <cell r="F88">
            <v>597</v>
          </cell>
          <cell r="G88">
            <v>1255</v>
          </cell>
          <cell r="H88">
            <v>1255</v>
          </cell>
          <cell r="J88">
            <v>105.33864541832669</v>
          </cell>
          <cell r="K88">
            <v>105.33864541832669</v>
          </cell>
          <cell r="L88">
            <v>418.35443037974687</v>
          </cell>
          <cell r="M88">
            <v>221.44053601340033</v>
          </cell>
        </row>
      </sheetData>
      <sheetData sheetId="2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40</v>
          </cell>
          <cell r="E8">
            <v>30</v>
          </cell>
          <cell r="F8">
            <v>302</v>
          </cell>
          <cell r="G8">
            <v>302</v>
          </cell>
          <cell r="I8">
            <v>102.64900662251655</v>
          </cell>
          <cell r="J8">
            <v>102.64900662251655</v>
          </cell>
          <cell r="K8">
            <v>775</v>
          </cell>
          <cell r="L8">
            <v>1033.3333333333335</v>
          </cell>
        </row>
        <row r="9">
          <cell r="D9">
            <v>48</v>
          </cell>
          <cell r="E9">
            <v>50</v>
          </cell>
          <cell r="F9">
            <v>292</v>
          </cell>
          <cell r="G9">
            <v>292</v>
          </cell>
          <cell r="I9">
            <v>103.08219178082192</v>
          </cell>
          <cell r="J9">
            <v>103.08219178082192</v>
          </cell>
          <cell r="K9">
            <v>627.08333333333326</v>
          </cell>
          <cell r="L9">
            <v>602</v>
          </cell>
        </row>
        <row r="10">
          <cell r="D10">
            <v>44</v>
          </cell>
          <cell r="E10">
            <v>37</v>
          </cell>
          <cell r="F10">
            <v>345</v>
          </cell>
          <cell r="G10">
            <v>345</v>
          </cell>
          <cell r="I10">
            <v>103.18840579710144</v>
          </cell>
          <cell r="J10">
            <v>103.18840579710144</v>
          </cell>
          <cell r="K10">
            <v>809.09090909090912</v>
          </cell>
          <cell r="L10">
            <v>962.16216216216208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132</v>
          </cell>
          <cell r="E13">
            <v>117</v>
          </cell>
          <cell r="F13">
            <v>939</v>
          </cell>
          <cell r="G13">
            <v>939</v>
          </cell>
          <cell r="I13">
            <v>102.98189563365283</v>
          </cell>
          <cell r="J13">
            <v>102.98189563365283</v>
          </cell>
          <cell r="K13">
            <v>732.57575757575762</v>
          </cell>
          <cell r="L13">
            <v>826.49572649572656</v>
          </cell>
        </row>
      </sheetData>
      <sheetData sheetId="22">
        <row r="6">
          <cell r="A6" t="str">
            <v>1.</v>
          </cell>
          <cell r="B6" t="str">
            <v>Количество командированных</v>
          </cell>
          <cell r="C6" t="str">
            <v>чел.</v>
          </cell>
          <cell r="N6">
            <v>0</v>
          </cell>
        </row>
        <row r="7">
          <cell r="A7" t="str">
            <v>2.</v>
          </cell>
          <cell r="B7" t="str">
            <v>Количество человеко-дней</v>
          </cell>
          <cell r="C7" t="str">
            <v>чел-дн.</v>
          </cell>
          <cell r="N7">
            <v>0</v>
          </cell>
        </row>
        <row r="8">
          <cell r="A8" t="str">
            <v>3.</v>
          </cell>
          <cell r="B8" t="str">
            <v>Оплата проезда к месту командировки</v>
          </cell>
          <cell r="C8" t="str">
            <v>тыс.руб.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B9" t="str">
            <v xml:space="preserve"> - стоимость проезда в 1 сторону</v>
          </cell>
          <cell r="C9" t="str">
            <v>руб.</v>
          </cell>
        </row>
        <row r="10">
          <cell r="A10" t="str">
            <v>4.</v>
          </cell>
          <cell r="B10" t="str">
            <v>Наем жилого помещения</v>
          </cell>
          <cell r="C10" t="str">
            <v>тыс.руб.</v>
          </cell>
          <cell r="N10">
            <v>0</v>
          </cell>
        </row>
        <row r="11">
          <cell r="B11" t="str">
            <v xml:space="preserve"> - стоимость 1 суток найма жилого помещения</v>
          </cell>
          <cell r="C11" t="str">
            <v>руб.</v>
          </cell>
        </row>
        <row r="12">
          <cell r="A12" t="str">
            <v>5.</v>
          </cell>
          <cell r="B12" t="str">
            <v>Суточные в пределах норм</v>
          </cell>
          <cell r="C12" t="str">
            <v>тыс.руб.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</row>
        <row r="13">
          <cell r="B13" t="str">
            <v xml:space="preserve"> - размер суточных</v>
          </cell>
          <cell r="C13" t="str">
            <v>руб.</v>
          </cell>
        </row>
        <row r="14">
          <cell r="A14" t="str">
            <v>6.</v>
          </cell>
          <cell r="B14" t="str">
            <v>Оформление виз, паспортов и т.п.</v>
          </cell>
          <cell r="C14" t="str">
            <v>тыс.руб.</v>
          </cell>
          <cell r="N14">
            <v>0</v>
          </cell>
        </row>
        <row r="15">
          <cell r="A15" t="str">
            <v>7.</v>
          </cell>
          <cell r="B15" t="str">
            <v>Прочие</v>
          </cell>
          <cell r="C15" t="str">
            <v>тыс.руб.</v>
          </cell>
          <cell r="N15">
            <v>0</v>
          </cell>
        </row>
        <row r="16">
          <cell r="A16" t="str">
            <v>8.</v>
          </cell>
          <cell r="B16" t="str">
            <v>Всего расходов</v>
          </cell>
          <cell r="C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8">
          <cell r="A18" t="str">
            <v>1.</v>
          </cell>
          <cell r="B18" t="str">
            <v>Количество командированных</v>
          </cell>
          <cell r="C18" t="str">
            <v>чел.</v>
          </cell>
          <cell r="N18">
            <v>0</v>
          </cell>
        </row>
        <row r="19">
          <cell r="A19" t="str">
            <v>2.</v>
          </cell>
          <cell r="B19" t="str">
            <v>Количество человеко-дней</v>
          </cell>
          <cell r="C19" t="str">
            <v>чел-дн.</v>
          </cell>
          <cell r="N19">
            <v>0</v>
          </cell>
        </row>
        <row r="20">
          <cell r="A20" t="str">
            <v>3.</v>
          </cell>
          <cell r="B20" t="str">
            <v>Оплата проезда к месту командировки</v>
          </cell>
          <cell r="C20" t="str">
            <v>тыс.руб.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B21" t="str">
            <v xml:space="preserve"> - стоимость проезда в 1 сторону</v>
          </cell>
          <cell r="C21" t="str">
            <v>руб.</v>
          </cell>
        </row>
        <row r="22">
          <cell r="A22" t="str">
            <v>4.</v>
          </cell>
          <cell r="B22" t="str">
            <v>Наем жилого помещения</v>
          </cell>
          <cell r="C22" t="str">
            <v>тыс.руб.</v>
          </cell>
          <cell r="N22">
            <v>0</v>
          </cell>
        </row>
        <row r="23">
          <cell r="B23" t="str">
            <v xml:space="preserve"> - стоимость 1 суток найма жилого помещения</v>
          </cell>
          <cell r="C23" t="str">
            <v>руб.</v>
          </cell>
        </row>
        <row r="24">
          <cell r="A24" t="str">
            <v>5.</v>
          </cell>
          <cell r="B24" t="str">
            <v>Суточные в пределах норм</v>
          </cell>
          <cell r="C24" t="str">
            <v>тыс.руб.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</row>
        <row r="25">
          <cell r="B25" t="str">
            <v xml:space="preserve"> - размер суточных</v>
          </cell>
          <cell r="C25" t="str">
            <v>руб.</v>
          </cell>
        </row>
        <row r="26">
          <cell r="A26" t="str">
            <v>6.</v>
          </cell>
          <cell r="B26" t="str">
            <v>Оформление виз, паспортов и т.п.</v>
          </cell>
          <cell r="C26" t="str">
            <v>тыс.руб.</v>
          </cell>
          <cell r="N26">
            <v>0</v>
          </cell>
        </row>
        <row r="27">
          <cell r="A27" t="str">
            <v>7.</v>
          </cell>
          <cell r="B27" t="str">
            <v>Прочие</v>
          </cell>
          <cell r="C27" t="str">
            <v>тыс.руб.</v>
          </cell>
          <cell r="N27">
            <v>0</v>
          </cell>
        </row>
        <row r="28">
          <cell r="A28" t="str">
            <v>8.</v>
          </cell>
          <cell r="B28" t="str">
            <v>Всего расходов</v>
          </cell>
          <cell r="C28" t="str">
            <v>тыс.руб.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</row>
      </sheetData>
      <sheetData sheetId="23">
        <row r="6">
          <cell r="D6">
            <v>2396</v>
          </cell>
          <cell r="E6">
            <v>2169</v>
          </cell>
          <cell r="F6">
            <v>2396</v>
          </cell>
          <cell r="G6">
            <v>2396</v>
          </cell>
          <cell r="I6">
            <v>66.485809682804671</v>
          </cell>
          <cell r="J6">
            <v>66.485809682804671</v>
          </cell>
          <cell r="K6">
            <v>66.485809682804671</v>
          </cell>
          <cell r="L6">
            <v>73.443983402489636</v>
          </cell>
        </row>
        <row r="8">
          <cell r="B8" t="str">
            <v>договор № ___ от ____</v>
          </cell>
          <cell r="D8">
            <v>2396</v>
          </cell>
          <cell r="E8">
            <v>2169</v>
          </cell>
          <cell r="F8">
            <v>2396</v>
          </cell>
          <cell r="G8">
            <v>2396</v>
          </cell>
          <cell r="H8">
            <v>1593</v>
          </cell>
          <cell r="I8">
            <v>66.485809682804671</v>
          </cell>
          <cell r="J8">
            <v>66.485809682804671</v>
          </cell>
          <cell r="K8">
            <v>66.485809682804671</v>
          </cell>
          <cell r="L8">
            <v>73.443983402489636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2">
          <cell r="D12">
            <v>49</v>
          </cell>
          <cell r="E12">
            <v>49</v>
          </cell>
          <cell r="F12">
            <v>49</v>
          </cell>
          <cell r="G12">
            <v>49</v>
          </cell>
          <cell r="I12">
            <v>124.48979591836735</v>
          </cell>
          <cell r="J12">
            <v>124.48979591836735</v>
          </cell>
          <cell r="K12">
            <v>124.48979591836735</v>
          </cell>
          <cell r="L12">
            <v>124.48979591836735</v>
          </cell>
        </row>
        <row r="14">
          <cell r="B14" t="str">
            <v>договор № ___ от ____</v>
          </cell>
          <cell r="D14">
            <v>49</v>
          </cell>
          <cell r="E14">
            <v>49</v>
          </cell>
          <cell r="F14">
            <v>49</v>
          </cell>
          <cell r="G14">
            <v>49</v>
          </cell>
          <cell r="H14">
            <v>61</v>
          </cell>
          <cell r="I14">
            <v>124.48979591836735</v>
          </cell>
          <cell r="J14">
            <v>124.48979591836735</v>
          </cell>
          <cell r="K14">
            <v>124.48979591836735</v>
          </cell>
          <cell r="L14">
            <v>124.48979591836735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B20" t="str">
            <v>договор № ___ от ____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B26" t="str">
            <v>договор № ___ от ____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26</v>
          </cell>
          <cell r="E30">
            <v>26</v>
          </cell>
          <cell r="F30">
            <v>26</v>
          </cell>
          <cell r="G30">
            <v>26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2">
          <cell r="B32" t="str">
            <v>договор № ___ от ____</v>
          </cell>
          <cell r="D32">
            <v>26</v>
          </cell>
          <cell r="E32">
            <v>26</v>
          </cell>
          <cell r="F32">
            <v>26</v>
          </cell>
          <cell r="G32">
            <v>26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8">
          <cell r="B38" t="str">
            <v>договор № ___ от ____</v>
          </cell>
          <cell r="H38">
            <v>1264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 t="str">
            <v>договор № ___ от ____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2">
          <cell r="D42">
            <v>2471</v>
          </cell>
          <cell r="E42">
            <v>2244</v>
          </cell>
          <cell r="F42">
            <v>2471</v>
          </cell>
          <cell r="G42">
            <v>2471</v>
          </cell>
          <cell r="I42">
            <v>118.08984216916227</v>
          </cell>
          <cell r="J42">
            <v>118.08984216916227</v>
          </cell>
          <cell r="K42">
            <v>118.08984216916227</v>
          </cell>
          <cell r="L42">
            <v>130.03565062388591</v>
          </cell>
        </row>
      </sheetData>
      <sheetData sheetId="24">
        <row r="6">
          <cell r="A6" t="str">
            <v>&lt;Наименование работ 1&gt;</v>
          </cell>
          <cell r="B6" t="str">
            <v>тыс.руб.</v>
          </cell>
          <cell r="C6" t="str">
            <v>1</v>
          </cell>
          <cell r="D6" t="str">
            <v>&lt;Наименование работ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&lt;Наименование работ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&lt;Наименование работ 1&gt;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&lt;Наименование работ 2&gt;</v>
          </cell>
          <cell r="B11" t="str">
            <v>тыс.руб.</v>
          </cell>
          <cell r="C11" t="str">
            <v>1</v>
          </cell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&lt;Наименование работ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&lt;Наименование работ 2&gt;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&lt;Наименование работ 3&gt;</v>
          </cell>
          <cell r="B16" t="str">
            <v>тыс.руб.</v>
          </cell>
          <cell r="C16" t="str">
            <v>1</v>
          </cell>
          <cell r="D16" t="str">
            <v>&lt;Наименование работ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&lt;Наименование работ 3&gt;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&lt;Наименование работ&gt;</v>
          </cell>
          <cell r="B20" t="str">
            <v>тыс.руб.</v>
          </cell>
          <cell r="C20" t="str">
            <v>1</v>
          </cell>
          <cell r="D20" t="str">
            <v>&lt;Наименование работ&gt;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&lt;Наименование работ&gt;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Прочие расходы на НИОКР</v>
          </cell>
          <cell r="B24" t="str">
            <v>тыс.руб.</v>
          </cell>
          <cell r="C24" t="str">
            <v>1</v>
          </cell>
          <cell r="D24" t="str">
            <v>Прочие расходы на НИОКР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договор № ___ от ____</v>
          </cell>
          <cell r="B26" t="str">
            <v>тыс.руб.</v>
          </cell>
          <cell r="C26" t="str">
            <v>2</v>
          </cell>
          <cell r="D26" t="str">
            <v>Прочие расходы на НИОКР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договор № ___ от ____</v>
          </cell>
          <cell r="B27" t="str">
            <v>тыс.руб.</v>
          </cell>
          <cell r="C27" t="str">
            <v>2</v>
          </cell>
          <cell r="D27" t="str">
            <v>Прочие расходы на НИОКР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</sheetData>
      <sheetData sheetId="25">
        <row r="6">
          <cell r="G6">
            <v>240</v>
          </cell>
          <cell r="H6">
            <v>251</v>
          </cell>
          <cell r="I6">
            <v>207</v>
          </cell>
          <cell r="J6">
            <v>207</v>
          </cell>
          <cell r="K6">
            <v>352</v>
          </cell>
          <cell r="L6">
            <v>170.04830917874395</v>
          </cell>
          <cell r="M6">
            <v>170.04830917874395</v>
          </cell>
          <cell r="N6">
            <v>146.66666666666666</v>
          </cell>
          <cell r="O6">
            <v>140.23904382470121</v>
          </cell>
        </row>
        <row r="8">
          <cell r="A8" t="str">
            <v>1.1</v>
          </cell>
          <cell r="B8" t="str">
            <v>договор № ___ от ____ (объект 1)</v>
          </cell>
          <cell r="C8" t="str">
            <v>1</v>
          </cell>
          <cell r="D8" t="str">
            <v>договор № ___ от ____ (объект 1)</v>
          </cell>
          <cell r="E8" t="str">
            <v>Всего</v>
          </cell>
          <cell r="F8" t="str">
            <v>тыс.руб.</v>
          </cell>
          <cell r="G8">
            <v>240</v>
          </cell>
          <cell r="H8">
            <v>251</v>
          </cell>
          <cell r="I8">
            <v>207</v>
          </cell>
          <cell r="J8">
            <v>207</v>
          </cell>
          <cell r="K8">
            <v>352</v>
          </cell>
          <cell r="L8">
            <v>170.04830917874395</v>
          </cell>
          <cell r="M8">
            <v>170.04830917874395</v>
          </cell>
          <cell r="N8">
            <v>146.66666666666666</v>
          </cell>
          <cell r="O8">
            <v>140.23904382470121</v>
          </cell>
        </row>
        <row r="9">
          <cell r="B9" t="str">
            <v>арендная плата</v>
          </cell>
          <cell r="C9" t="str">
            <v>2</v>
          </cell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G9">
            <v>240</v>
          </cell>
          <cell r="H9">
            <v>251</v>
          </cell>
          <cell r="I9">
            <v>207</v>
          </cell>
          <cell r="J9">
            <v>207</v>
          </cell>
          <cell r="K9">
            <v>352</v>
          </cell>
          <cell r="L9">
            <v>170.04830917874395</v>
          </cell>
          <cell r="M9">
            <v>170.04830917874395</v>
          </cell>
          <cell r="N9">
            <v>146.66666666666666</v>
          </cell>
          <cell r="O9">
            <v>140.23904382470121</v>
          </cell>
        </row>
        <row r="10">
          <cell r="B10" t="str">
            <v>амортизация*</v>
          </cell>
          <cell r="C10" t="str">
            <v>3</v>
          </cell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1.2</v>
          </cell>
          <cell r="B11" t="str">
            <v>договор № ___ от ____ (объект 2)</v>
          </cell>
          <cell r="C11" t="str">
            <v>1</v>
          </cell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арендная плата</v>
          </cell>
          <cell r="C12" t="str">
            <v>2</v>
          </cell>
          <cell r="D12" t="str">
            <v>договор № ___ от ____ (объект 2)</v>
          </cell>
          <cell r="E12" t="str">
            <v>Арендная плата</v>
          </cell>
          <cell r="F12" t="str">
            <v>тыс.руб.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амортизация*</v>
          </cell>
          <cell r="C13" t="str">
            <v>3</v>
          </cell>
          <cell r="D13" t="str">
            <v>договор № ___ от ____ (объект 2)</v>
          </cell>
          <cell r="E13" t="str">
            <v>Амортизация</v>
          </cell>
          <cell r="F13" t="str">
            <v>тыс.руб.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1.3</v>
          </cell>
          <cell r="B14" t="str">
            <v>договор № ___ от ____ (объект 3)</v>
          </cell>
          <cell r="C14" t="str">
            <v>1</v>
          </cell>
          <cell r="D14" t="str">
            <v>договор № ___ от ____ (объект 3)</v>
          </cell>
          <cell r="E14" t="str">
            <v>Всего</v>
          </cell>
          <cell r="F14" t="str">
            <v>тыс.руб.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арендная плата</v>
          </cell>
          <cell r="C15" t="str">
            <v>2</v>
          </cell>
          <cell r="D15" t="str">
            <v>договор № ___ от ____ (объект 3)</v>
          </cell>
          <cell r="E15" t="str">
            <v>Арендная плата</v>
          </cell>
          <cell r="F15" t="str">
            <v>тыс.руб.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амортизация*</v>
          </cell>
          <cell r="C16" t="str">
            <v>3</v>
          </cell>
          <cell r="D16" t="str">
            <v>договор № ___ от ____ (объект 3)</v>
          </cell>
          <cell r="E16" t="str">
            <v>Амортизация</v>
          </cell>
          <cell r="F16" t="str">
            <v>тыс.руб.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1.4</v>
          </cell>
          <cell r="B17" t="str">
            <v>договор № ___ от ____ (объект 2)</v>
          </cell>
          <cell r="C17" t="str">
            <v>1</v>
          </cell>
          <cell r="D17" t="str">
            <v>договор № ___ от ____ (объект 2)</v>
          </cell>
          <cell r="E17" t="str">
            <v>Всего</v>
          </cell>
          <cell r="F17" t="str">
            <v>тыс.руб.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арендная плата</v>
          </cell>
          <cell r="C18" t="str">
            <v>2</v>
          </cell>
          <cell r="D18" t="str">
            <v>договор № ___ от ____ (объект 2)</v>
          </cell>
          <cell r="E18" t="str">
            <v>Арендная плата</v>
          </cell>
          <cell r="F18" t="str">
            <v>тыс.руб.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амортизация*</v>
          </cell>
          <cell r="C19" t="str">
            <v>3</v>
          </cell>
          <cell r="D19" t="str">
            <v>договор № ___ от ____ (объект 2)</v>
          </cell>
          <cell r="E19" t="str">
            <v>Амортизация</v>
          </cell>
          <cell r="F19" t="str">
            <v>тыс.руб.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1.5</v>
          </cell>
          <cell r="B20" t="str">
            <v>договор № ___ от ____ (объект 2)</v>
          </cell>
          <cell r="C20" t="str">
            <v>1</v>
          </cell>
          <cell r="D20" t="str">
            <v>договор № ___ от ____ (объект 2)</v>
          </cell>
          <cell r="E20" t="str">
            <v>Всего</v>
          </cell>
          <cell r="F20" t="str">
            <v>тыс.руб.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арендная плата</v>
          </cell>
          <cell r="C21" t="str">
            <v>2</v>
          </cell>
          <cell r="D21" t="str">
            <v>договор № ___ от ____ (объект 2)</v>
          </cell>
          <cell r="E21" t="str">
            <v>Арендная плата</v>
          </cell>
          <cell r="F21" t="str">
            <v>тыс.руб.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амортизация*</v>
          </cell>
          <cell r="C22" t="str">
            <v>3</v>
          </cell>
          <cell r="D22" t="str">
            <v>договор № ___ от ____ (объект 2)</v>
          </cell>
          <cell r="E22" t="str">
            <v>Амортизация</v>
          </cell>
          <cell r="F22" t="str">
            <v>тыс.руб.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1.6</v>
          </cell>
          <cell r="B23" t="str">
            <v>договор № ___ от ____ (объект 2)</v>
          </cell>
          <cell r="C23" t="str">
            <v>1</v>
          </cell>
          <cell r="D23" t="str">
            <v>договор № ___ от ____ (объект 2)</v>
          </cell>
          <cell r="E23" t="str">
            <v>Всего</v>
          </cell>
          <cell r="F23" t="str">
            <v>тыс.руб.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арендная плата</v>
          </cell>
          <cell r="C24" t="str">
            <v>2</v>
          </cell>
          <cell r="D24" t="str">
            <v>договор № ___ от ____ (объект 2)</v>
          </cell>
          <cell r="E24" t="str">
            <v>Арендная плата</v>
          </cell>
          <cell r="F24" t="str">
            <v>тыс.руб.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амортизация*</v>
          </cell>
          <cell r="C25" t="str">
            <v>3</v>
          </cell>
          <cell r="D25" t="str">
            <v>договор № ___ от ____ (объект 2)</v>
          </cell>
          <cell r="E25" t="str">
            <v>Амортизация</v>
          </cell>
          <cell r="F25" t="str">
            <v>тыс.руб.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9">
          <cell r="A29" t="str">
            <v>2.1</v>
          </cell>
          <cell r="B29" t="str">
            <v>договор № ___ от ____ (объект 1)</v>
          </cell>
          <cell r="C29" t="str">
            <v>1</v>
          </cell>
          <cell r="D29" t="str">
            <v>договор № ___ от ____ (объект 1)</v>
          </cell>
          <cell r="E29" t="str">
            <v>Всего</v>
          </cell>
          <cell r="F29" t="str">
            <v>тыс.руб.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арендная плата</v>
          </cell>
          <cell r="C30" t="str">
            <v>2</v>
          </cell>
          <cell r="D30" t="str">
            <v>договор № ___ от ____ (объект 1)</v>
          </cell>
          <cell r="E30" t="str">
            <v>Арендная плата</v>
          </cell>
          <cell r="F30" t="str">
            <v>тыс.руб.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амортизация*</v>
          </cell>
          <cell r="C31" t="str">
            <v>3</v>
          </cell>
          <cell r="D31" t="str">
            <v>договор № ___ от ____ (объект 1)</v>
          </cell>
          <cell r="E31" t="str">
            <v>Амортизация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2.2</v>
          </cell>
          <cell r="B32" t="str">
            <v>договор № ___ от ____ (объект 2)</v>
          </cell>
          <cell r="C32" t="str">
            <v>1</v>
          </cell>
          <cell r="D32" t="str">
            <v>договор № ___ от ____ (объект 2)</v>
          </cell>
          <cell r="E32" t="str">
            <v>Всего</v>
          </cell>
          <cell r="F32" t="str">
            <v>тыс.руб.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арендная плата</v>
          </cell>
          <cell r="C33" t="str">
            <v>2</v>
          </cell>
          <cell r="D33" t="str">
            <v>договор № ___ от ____ (объект 2)</v>
          </cell>
          <cell r="E33" t="str">
            <v>Арендная плата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амортизация*</v>
          </cell>
          <cell r="C34" t="str">
            <v>3</v>
          </cell>
          <cell r="D34" t="str">
            <v>договор № ___ от ____ (объект 2)</v>
          </cell>
          <cell r="E34" t="str">
            <v>Амортизация</v>
          </cell>
          <cell r="F34" t="str">
            <v>тыс.руб.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2.3</v>
          </cell>
          <cell r="B35" t="str">
            <v>договор № ___ от ____ (объект 3)</v>
          </cell>
          <cell r="C35" t="str">
            <v>1</v>
          </cell>
          <cell r="D35" t="str">
            <v>договор № ___ от ____ (объект 3)</v>
          </cell>
          <cell r="E35" t="str">
            <v>Всего</v>
          </cell>
          <cell r="F35" t="str">
            <v>тыс.руб.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арендная плата</v>
          </cell>
          <cell r="C36" t="str">
            <v>2</v>
          </cell>
          <cell r="D36" t="str">
            <v>договор № ___ от ____ (объект 3)</v>
          </cell>
          <cell r="E36" t="str">
            <v>Арендная плата</v>
          </cell>
          <cell r="F36" t="str">
            <v>тыс.руб.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амортизация*</v>
          </cell>
          <cell r="C37" t="str">
            <v>3</v>
          </cell>
          <cell r="D37" t="str">
            <v>договор № ___ от ____ (объект 3)</v>
          </cell>
          <cell r="E37" t="str">
            <v>Амортизация</v>
          </cell>
          <cell r="F37" t="str">
            <v>тыс.руб.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2.4</v>
          </cell>
          <cell r="B38" t="str">
            <v>договор № ___ от ____ (объект 2)</v>
          </cell>
          <cell r="C38" t="str">
            <v>1</v>
          </cell>
          <cell r="D38" t="str">
            <v>договор № ___ от ____ (объект 2)</v>
          </cell>
          <cell r="E38" t="str">
            <v>Всего</v>
          </cell>
          <cell r="F38" t="str">
            <v>тыс.руб.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арендная плата</v>
          </cell>
          <cell r="C39" t="str">
            <v>2</v>
          </cell>
          <cell r="D39" t="str">
            <v>договор № ___ от ____ (объект 2)</v>
          </cell>
          <cell r="E39" t="str">
            <v>Арендная плата</v>
          </cell>
          <cell r="F39" t="str">
            <v>тыс.руб.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амортизация*</v>
          </cell>
          <cell r="C40" t="str">
            <v>3</v>
          </cell>
          <cell r="D40" t="str">
            <v>договор № ___ от ____ (объект 2)</v>
          </cell>
          <cell r="E40" t="str">
            <v>Амортизация</v>
          </cell>
          <cell r="F40" t="str">
            <v>тыс.руб.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240</v>
          </cell>
          <cell r="H42">
            <v>251</v>
          </cell>
          <cell r="I42">
            <v>207</v>
          </cell>
          <cell r="J42">
            <v>207</v>
          </cell>
          <cell r="K42">
            <v>352</v>
          </cell>
          <cell r="L42">
            <v>170.04830917874395</v>
          </cell>
          <cell r="M42">
            <v>170.04830917874395</v>
          </cell>
          <cell r="N42">
            <v>146.66666666666666</v>
          </cell>
          <cell r="O42">
            <v>140.23904382470121</v>
          </cell>
        </row>
      </sheetData>
      <sheetData sheetId="26">
        <row r="6">
          <cell r="D6">
            <v>500</v>
          </cell>
          <cell r="E6">
            <v>453</v>
          </cell>
          <cell r="F6">
            <v>500</v>
          </cell>
          <cell r="G6">
            <v>500</v>
          </cell>
          <cell r="H6">
            <v>543</v>
          </cell>
          <cell r="I6">
            <v>108.60000000000001</v>
          </cell>
          <cell r="J6">
            <v>108.60000000000001</v>
          </cell>
          <cell r="K6">
            <v>108.60000000000001</v>
          </cell>
          <cell r="L6">
            <v>119.86754966887416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500</v>
          </cell>
          <cell r="E17">
            <v>459</v>
          </cell>
          <cell r="F17">
            <v>488</v>
          </cell>
          <cell r="G17">
            <v>488</v>
          </cell>
          <cell r="H17">
            <v>530</v>
          </cell>
          <cell r="I17">
            <v>108.60655737704919</v>
          </cell>
          <cell r="J17">
            <v>108.60655737704919</v>
          </cell>
          <cell r="K17">
            <v>106</v>
          </cell>
          <cell r="L17">
            <v>115.46840958605664</v>
          </cell>
        </row>
        <row r="18">
          <cell r="D18">
            <v>1000</v>
          </cell>
          <cell r="E18">
            <v>912</v>
          </cell>
          <cell r="F18">
            <v>988</v>
          </cell>
          <cell r="G18">
            <v>988</v>
          </cell>
          <cell r="H18">
            <v>1073</v>
          </cell>
          <cell r="I18">
            <v>108.60323886639675</v>
          </cell>
          <cell r="J18">
            <v>108.60323886639675</v>
          </cell>
          <cell r="K18">
            <v>107.3</v>
          </cell>
          <cell r="L18">
            <v>117.65350877192982</v>
          </cell>
        </row>
      </sheetData>
      <sheetData sheetId="27">
        <row r="6">
          <cell r="A6" t="str">
            <v>Дезинфекция</v>
          </cell>
          <cell r="B6" t="str">
            <v>тыс.руб.</v>
          </cell>
          <cell r="C6" t="str">
            <v>1</v>
          </cell>
          <cell r="D6" t="str">
            <v>Дезинфекция</v>
          </cell>
          <cell r="E6">
            <v>20</v>
          </cell>
          <cell r="F6">
            <v>19</v>
          </cell>
          <cell r="G6">
            <v>12</v>
          </cell>
          <cell r="H6">
            <v>12</v>
          </cell>
          <cell r="I6">
            <v>13</v>
          </cell>
          <cell r="J6">
            <v>108.33333333333333</v>
          </cell>
          <cell r="K6">
            <v>108.33333333333333</v>
          </cell>
          <cell r="L6">
            <v>65</v>
          </cell>
          <cell r="M6">
            <v>68.421052631578945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Дезинфекция</v>
          </cell>
          <cell r="E8">
            <v>20</v>
          </cell>
          <cell r="F8">
            <v>19</v>
          </cell>
          <cell r="G8">
            <v>12</v>
          </cell>
          <cell r="H8">
            <v>12</v>
          </cell>
          <cell r="I8">
            <v>13</v>
          </cell>
          <cell r="J8">
            <v>108.33333333333333</v>
          </cell>
          <cell r="K8">
            <v>108.33333333333333</v>
          </cell>
          <cell r="L8">
            <v>65</v>
          </cell>
          <cell r="M8">
            <v>68.421052631578945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Дезинфекция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Тех. и методическая литература</v>
          </cell>
          <cell r="B11" t="str">
            <v>тыс.руб.</v>
          </cell>
          <cell r="C11" t="str">
            <v>1</v>
          </cell>
          <cell r="D11" t="str">
            <v>Тех. и методическая литература</v>
          </cell>
          <cell r="E11">
            <v>60</v>
          </cell>
          <cell r="F11">
            <v>34</v>
          </cell>
          <cell r="G11">
            <v>36</v>
          </cell>
          <cell r="H11">
            <v>36</v>
          </cell>
          <cell r="I11">
            <v>39</v>
          </cell>
          <cell r="J11">
            <v>108.33333333333333</v>
          </cell>
          <cell r="K11">
            <v>108.33333333333333</v>
          </cell>
          <cell r="L11">
            <v>65</v>
          </cell>
          <cell r="M11">
            <v>114.70588235294117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Тех. и методическая литература</v>
          </cell>
          <cell r="E13">
            <v>60</v>
          </cell>
          <cell r="F13">
            <v>34</v>
          </cell>
          <cell r="G13">
            <v>36</v>
          </cell>
          <cell r="H13">
            <v>36</v>
          </cell>
          <cell r="I13">
            <v>39</v>
          </cell>
          <cell r="J13">
            <v>108.33333333333333</v>
          </cell>
          <cell r="K13">
            <v>108.33333333333333</v>
          </cell>
          <cell r="L13">
            <v>65</v>
          </cell>
          <cell r="M13">
            <v>114.70588235294117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Тех. и методическая литература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&lt;Статья затрат&gt;</v>
          </cell>
          <cell r="B16" t="str">
            <v>тыс.руб.</v>
          </cell>
          <cell r="C16" t="str">
            <v>1</v>
          </cell>
          <cell r="D16" t="str">
            <v>&lt;Статья затрат&gt;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&lt;Статья затрат&gt;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Иные прочие расходы</v>
          </cell>
          <cell r="B20" t="str">
            <v>тыс.руб.</v>
          </cell>
          <cell r="C20" t="str">
            <v>1</v>
          </cell>
          <cell r="D20" t="str">
            <v>Иные прочие расходы</v>
          </cell>
          <cell r="E20">
            <v>1233</v>
          </cell>
          <cell r="F20">
            <v>1050</v>
          </cell>
          <cell r="G20">
            <v>1038</v>
          </cell>
          <cell r="H20">
            <v>1038</v>
          </cell>
          <cell r="I20">
            <v>300</v>
          </cell>
          <cell r="J20">
            <v>28.901734104046245</v>
          </cell>
          <cell r="K20">
            <v>28.901734104046245</v>
          </cell>
          <cell r="L20">
            <v>24.330900243309003</v>
          </cell>
          <cell r="M20">
            <v>28.571428571428569</v>
          </cell>
        </row>
        <row r="22">
          <cell r="A22" t="str">
            <v>Лицензии</v>
          </cell>
          <cell r="B22" t="str">
            <v>тыс.руб.</v>
          </cell>
          <cell r="C22" t="str">
            <v>2</v>
          </cell>
          <cell r="D22" t="str">
            <v>Иные прочие расходы</v>
          </cell>
          <cell r="E22">
            <v>48</v>
          </cell>
          <cell r="F22">
            <v>92</v>
          </cell>
          <cell r="G22">
            <v>100</v>
          </cell>
          <cell r="H22">
            <v>100</v>
          </cell>
          <cell r="I22">
            <v>109</v>
          </cell>
          <cell r="J22">
            <v>109.00000000000001</v>
          </cell>
          <cell r="K22">
            <v>109.00000000000001</v>
          </cell>
          <cell r="L22">
            <v>227.08333333333334</v>
          </cell>
          <cell r="M22">
            <v>118.4782608695652</v>
          </cell>
        </row>
        <row r="23">
          <cell r="A23" t="str">
            <v>Энергия</v>
          </cell>
          <cell r="B23" t="str">
            <v>тыс.руб.</v>
          </cell>
          <cell r="C23" t="str">
            <v>2</v>
          </cell>
          <cell r="D23" t="str">
            <v>Иные прочие расходы</v>
          </cell>
          <cell r="E23">
            <v>677</v>
          </cell>
          <cell r="F23">
            <v>804</v>
          </cell>
          <cell r="G23">
            <v>762</v>
          </cell>
          <cell r="H23">
            <v>762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E26">
            <v>508</v>
          </cell>
          <cell r="F26">
            <v>154</v>
          </cell>
          <cell r="G26">
            <v>176</v>
          </cell>
          <cell r="H26">
            <v>176</v>
          </cell>
          <cell r="J26">
            <v>108.52272727272727</v>
          </cell>
          <cell r="K26">
            <v>108.52272727272727</v>
          </cell>
          <cell r="L26">
            <v>37.598425196850393</v>
          </cell>
          <cell r="M26">
            <v>124.02597402597402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0">
          <cell r="E30">
            <v>1313</v>
          </cell>
          <cell r="F30">
            <v>1103</v>
          </cell>
          <cell r="G30">
            <v>1086</v>
          </cell>
          <cell r="H30">
            <v>1086</v>
          </cell>
          <cell r="J30">
            <v>32.412523020257829</v>
          </cell>
          <cell r="K30">
            <v>32.412523020257829</v>
          </cell>
          <cell r="L30">
            <v>9.2081031307550649</v>
          </cell>
          <cell r="M30">
            <v>26.808834729626806</v>
          </cell>
        </row>
      </sheetData>
      <sheetData sheetId="28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D11">
            <v>726590</v>
          </cell>
          <cell r="E11">
            <v>711265</v>
          </cell>
          <cell r="F11">
            <v>722136</v>
          </cell>
          <cell r="G11">
            <v>722136</v>
          </cell>
          <cell r="H11">
            <v>725504</v>
          </cell>
          <cell r="I11">
            <v>100.4663941418237</v>
          </cell>
          <cell r="J11">
            <v>100.4663941418237</v>
          </cell>
          <cell r="K11">
            <v>99.850534689439712</v>
          </cell>
          <cell r="L11">
            <v>102.00192614567003</v>
          </cell>
        </row>
        <row r="12">
          <cell r="D12">
            <v>2.2000000000000002</v>
          </cell>
          <cell r="E12">
            <v>2.2000000000000002</v>
          </cell>
          <cell r="F12">
            <v>2.2000000000000002</v>
          </cell>
          <cell r="G12">
            <v>2.2000000000000002</v>
          </cell>
          <cell r="H12">
            <v>2.2000000000000002</v>
          </cell>
          <cell r="I12">
            <v>100</v>
          </cell>
          <cell r="J12">
            <v>100</v>
          </cell>
          <cell r="K12">
            <v>100</v>
          </cell>
          <cell r="L12">
            <v>100</v>
          </cell>
        </row>
        <row r="13">
          <cell r="D13">
            <v>15984.980000000003</v>
          </cell>
          <cell r="E13">
            <v>15647.830000000002</v>
          </cell>
          <cell r="F13">
            <v>15886.992000000002</v>
          </cell>
          <cell r="G13">
            <v>15886.992000000002</v>
          </cell>
          <cell r="H13">
            <v>15961</v>
          </cell>
          <cell r="I13">
            <v>100.46584022954124</v>
          </cell>
          <cell r="J13">
            <v>100.46584022954124</v>
          </cell>
          <cell r="K13">
            <v>99.849984172642053</v>
          </cell>
          <cell r="L13">
            <v>102.00136376737221</v>
          </cell>
        </row>
      </sheetData>
      <sheetData sheetId="29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643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H8">
            <v>643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договор № ___ от ____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 t="str">
            <v>договор № ___ от ____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F20">
            <v>8636</v>
          </cell>
          <cell r="G20">
            <v>8636</v>
          </cell>
          <cell r="H20">
            <v>7414.8</v>
          </cell>
          <cell r="I20">
            <v>85.859194071329327</v>
          </cell>
          <cell r="J20">
            <v>85.859194071329327</v>
          </cell>
          <cell r="K20">
            <v>0</v>
          </cell>
          <cell r="L20">
            <v>0</v>
          </cell>
        </row>
        <row r="21">
          <cell r="F21">
            <v>71967</v>
          </cell>
          <cell r="G21">
            <v>71967</v>
          </cell>
          <cell r="H21">
            <v>61790</v>
          </cell>
          <cell r="I21">
            <v>85.858796392791135</v>
          </cell>
          <cell r="J21">
            <v>85.858796392791135</v>
          </cell>
          <cell r="K21">
            <v>0</v>
          </cell>
          <cell r="L21">
            <v>0</v>
          </cell>
        </row>
        <row r="22">
          <cell r="F22">
            <v>12</v>
          </cell>
          <cell r="G22">
            <v>12</v>
          </cell>
          <cell r="H22">
            <v>12</v>
          </cell>
          <cell r="I22">
            <v>100</v>
          </cell>
          <cell r="J22">
            <v>100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договор № ___ от ____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9">
          <cell r="D39">
            <v>0</v>
          </cell>
          <cell r="E39">
            <v>0</v>
          </cell>
          <cell r="F39">
            <v>8636</v>
          </cell>
          <cell r="G39">
            <v>8636</v>
          </cell>
          <cell r="H39">
            <v>8057.8</v>
          </cell>
          <cell r="I39">
            <v>93.304770727188512</v>
          </cell>
          <cell r="J39">
            <v>93.304770727188512</v>
          </cell>
          <cell r="K39">
            <v>0</v>
          </cell>
          <cell r="L39">
            <v>0</v>
          </cell>
        </row>
      </sheetData>
      <sheetData sheetId="30">
        <row r="5">
          <cell r="E5" t="str">
            <v>Сумма кредита</v>
          </cell>
          <cell r="J5" t="str">
            <v>величина процентов</v>
          </cell>
        </row>
        <row r="6">
          <cell r="E6">
            <v>71967</v>
          </cell>
          <cell r="F6" t="str">
            <v>январь 2005</v>
          </cell>
          <cell r="G6" t="str">
            <v>январь 2006</v>
          </cell>
          <cell r="H6">
            <v>365</v>
          </cell>
          <cell r="I6">
            <v>12</v>
          </cell>
          <cell r="J6">
            <v>8636.0400000000009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H21">
            <v>0</v>
          </cell>
          <cell r="J21">
            <v>0</v>
          </cell>
        </row>
        <row r="23">
          <cell r="E23">
            <v>71967</v>
          </cell>
          <cell r="H23">
            <v>365</v>
          </cell>
          <cell r="I23">
            <v>12.000000000000002</v>
          </cell>
          <cell r="J23">
            <v>8636.0400000000009</v>
          </cell>
        </row>
        <row r="26">
          <cell r="J26" t="str">
            <v>тыс. руб.</v>
          </cell>
        </row>
        <row r="27">
          <cell r="E27" t="str">
            <v>Сумма кредита</v>
          </cell>
          <cell r="J27" t="str">
            <v>величина процентов</v>
          </cell>
        </row>
        <row r="28">
          <cell r="E28">
            <v>61790</v>
          </cell>
          <cell r="F28" t="str">
            <v>январь 2006</v>
          </cell>
          <cell r="G28" t="str">
            <v>январь 2007</v>
          </cell>
          <cell r="H28">
            <v>365</v>
          </cell>
          <cell r="I28">
            <v>12</v>
          </cell>
          <cell r="J28">
            <v>7414.8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H42">
            <v>0</v>
          </cell>
          <cell r="J42">
            <v>0</v>
          </cell>
        </row>
        <row r="44">
          <cell r="E44">
            <v>61790</v>
          </cell>
          <cell r="H44">
            <v>365</v>
          </cell>
          <cell r="I44">
            <v>12.000000000000002</v>
          </cell>
          <cell r="J44">
            <v>7414.8</v>
          </cell>
        </row>
      </sheetData>
      <sheetData sheetId="31">
        <row r="7">
          <cell r="A7" t="str">
            <v>1.</v>
          </cell>
          <cell r="B7" t="str">
            <v>&lt;Статья расходов 1&gt;</v>
          </cell>
          <cell r="C7" t="str">
            <v>1</v>
          </cell>
          <cell r="D7" t="str">
            <v>&lt;Статья расходов 1&gt;</v>
          </cell>
          <cell r="F7" t="str">
            <v>тыс.руб.</v>
          </cell>
          <cell r="G7">
            <v>47110</v>
          </cell>
          <cell r="H7">
            <v>38941.1</v>
          </cell>
          <cell r="I7">
            <v>45085</v>
          </cell>
          <cell r="J7">
            <v>82289</v>
          </cell>
          <cell r="K7">
            <v>33018</v>
          </cell>
          <cell r="L7">
            <v>73.235000554508161</v>
          </cell>
          <cell r="M7">
            <v>40.12443947550706</v>
          </cell>
          <cell r="N7">
            <v>70.087030354489485</v>
          </cell>
          <cell r="O7">
            <v>84.789592487115158</v>
          </cell>
        </row>
        <row r="9">
          <cell r="B9" t="str">
            <v xml:space="preserve">Реконструкция электротехнических сооружений. Башня ревизии трансформаторов на ОРУ-220, договор №05-03/1109 от 31.12.04 </v>
          </cell>
          <cell r="D9" t="str">
            <v>&lt;Статья расходов 1&gt;</v>
          </cell>
          <cell r="F9" t="str">
            <v xml:space="preserve">тыс. руб. </v>
          </cell>
          <cell r="H9">
            <v>581.9</v>
          </cell>
          <cell r="I9">
            <v>1000</v>
          </cell>
          <cell r="J9">
            <v>1000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 xml:space="preserve">Реконструкция теплофикационной установки, договор №05-03/233 от 28.03.05, 05-03/221 от 28.03.05 </v>
          </cell>
          <cell r="C10" t="str">
            <v>1.1</v>
          </cell>
          <cell r="D10" t="str">
            <v>&lt;Статья расходов 1&gt;</v>
          </cell>
          <cell r="E10" t="str">
            <v xml:space="preserve">Реконструкция теплофикационной установки, договор №05-03/233 от 28.03.05, 05-03/221 от 28.03.05 </v>
          </cell>
          <cell r="F10" t="str">
            <v xml:space="preserve">тыс. руб. </v>
          </cell>
          <cell r="G10">
            <v>3000</v>
          </cell>
          <cell r="H10">
            <v>7184.6</v>
          </cell>
          <cell r="I10">
            <v>3600</v>
          </cell>
          <cell r="J10">
            <v>3600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G11">
            <v>20300</v>
          </cell>
          <cell r="H11">
            <v>526.6</v>
          </cell>
          <cell r="I11">
            <v>21000</v>
          </cell>
          <cell r="J11">
            <v>21000</v>
          </cell>
          <cell r="K11">
            <v>9221</v>
          </cell>
          <cell r="L11">
            <v>43.909523809523812</v>
          </cell>
          <cell r="M11">
            <v>43.909523809523812</v>
          </cell>
        </row>
        <row r="12">
          <cell r="G12">
            <v>9000</v>
          </cell>
          <cell r="H12">
            <v>11870.2</v>
          </cell>
          <cell r="L12">
            <v>0</v>
          </cell>
          <cell r="M12">
            <v>0</v>
          </cell>
        </row>
        <row r="13">
          <cell r="G13">
            <v>5900</v>
          </cell>
          <cell r="I13">
            <v>1885</v>
          </cell>
          <cell r="J13">
            <v>1885</v>
          </cell>
          <cell r="K13">
            <v>2500</v>
          </cell>
          <cell r="L13">
            <v>132.62599469496021</v>
          </cell>
          <cell r="M13">
            <v>132.62599469496021</v>
          </cell>
        </row>
        <row r="14">
          <cell r="I14">
            <v>4600</v>
          </cell>
          <cell r="J14">
            <v>4600</v>
          </cell>
          <cell r="K14">
            <v>15065</v>
          </cell>
          <cell r="L14">
            <v>327.5</v>
          </cell>
          <cell r="M14">
            <v>327.5</v>
          </cell>
        </row>
        <row r="15">
          <cell r="H15">
            <v>6433.6</v>
          </cell>
          <cell r="L15">
            <v>0</v>
          </cell>
          <cell r="M15">
            <v>0</v>
          </cell>
        </row>
        <row r="16">
          <cell r="H16">
            <v>1539.3</v>
          </cell>
          <cell r="L16">
            <v>0</v>
          </cell>
          <cell r="M16">
            <v>0</v>
          </cell>
        </row>
        <row r="17">
          <cell r="G17">
            <v>5100</v>
          </cell>
          <cell r="H17">
            <v>3377.4</v>
          </cell>
          <cell r="I17">
            <v>4500</v>
          </cell>
          <cell r="J17">
            <v>4500</v>
          </cell>
          <cell r="K17">
            <v>3232</v>
          </cell>
          <cell r="L17">
            <v>71.822222222222223</v>
          </cell>
          <cell r="M17">
            <v>71.822222222222223</v>
          </cell>
        </row>
        <row r="18">
          <cell r="H18">
            <v>496.7</v>
          </cell>
          <cell r="L18">
            <v>0</v>
          </cell>
          <cell r="M18">
            <v>0</v>
          </cell>
        </row>
        <row r="19">
          <cell r="G19">
            <v>3000</v>
          </cell>
          <cell r="H19">
            <v>5337.6</v>
          </cell>
          <cell r="I19">
            <v>1500</v>
          </cell>
          <cell r="J19">
            <v>1500</v>
          </cell>
          <cell r="K19">
            <v>1500</v>
          </cell>
          <cell r="L19">
            <v>100</v>
          </cell>
          <cell r="M19">
            <v>100</v>
          </cell>
        </row>
        <row r="20">
          <cell r="G20">
            <v>810</v>
          </cell>
          <cell r="H20">
            <v>1593.2</v>
          </cell>
          <cell r="K20">
            <v>1500</v>
          </cell>
          <cell r="L20">
            <v>0</v>
          </cell>
          <cell r="M20">
            <v>0</v>
          </cell>
        </row>
        <row r="21">
          <cell r="I21">
            <v>5800</v>
          </cell>
          <cell r="J21">
            <v>5800</v>
          </cell>
          <cell r="L21">
            <v>0</v>
          </cell>
          <cell r="M21">
            <v>0</v>
          </cell>
        </row>
        <row r="22">
          <cell r="J22">
            <v>9534</v>
          </cell>
          <cell r="L22">
            <v>0</v>
          </cell>
          <cell r="M22">
            <v>0</v>
          </cell>
        </row>
        <row r="23">
          <cell r="J23">
            <v>27670</v>
          </cell>
          <cell r="L23">
            <v>0</v>
          </cell>
          <cell r="M23">
            <v>0</v>
          </cell>
        </row>
        <row r="24">
          <cell r="I24">
            <v>1200</v>
          </cell>
          <cell r="J24">
            <v>1200</v>
          </cell>
          <cell r="L24">
            <v>0</v>
          </cell>
          <cell r="M24">
            <v>0</v>
          </cell>
        </row>
        <row r="25">
          <cell r="L25">
            <v>0</v>
          </cell>
          <cell r="M25">
            <v>0</v>
          </cell>
        </row>
        <row r="27">
          <cell r="A27" t="str">
            <v xml:space="preserve"> - </v>
          </cell>
          <cell r="B27" t="str">
            <v>Расширение</v>
          </cell>
          <cell r="C27" t="str">
            <v>1</v>
          </cell>
          <cell r="D27" t="str">
            <v>Расширение</v>
          </cell>
          <cell r="F27" t="str">
            <v xml:space="preserve">тыс. руб. </v>
          </cell>
          <cell r="G27">
            <v>0</v>
          </cell>
          <cell r="H27">
            <v>586.5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9">
          <cell r="B29" t="str">
            <v xml:space="preserve">Расширение 2-ая очередь </v>
          </cell>
          <cell r="D29" t="str">
            <v>Расширение</v>
          </cell>
          <cell r="H29">
            <v>586.5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договор № ___ от ____</v>
          </cell>
          <cell r="C30" t="str">
            <v>1.1</v>
          </cell>
          <cell r="D30" t="str">
            <v>Расширение</v>
          </cell>
          <cell r="E30" t="str">
            <v>договор № ___ от ____</v>
          </cell>
          <cell r="F30" t="str">
            <v xml:space="preserve">тыс. руб. 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2">
          <cell r="A32" t="str">
            <v xml:space="preserve"> - </v>
          </cell>
          <cell r="B32" t="str">
            <v>Исполнительный аппарат</v>
          </cell>
          <cell r="C32" t="str">
            <v>1</v>
          </cell>
          <cell r="D32" t="str">
            <v>Исполнительный аппарат</v>
          </cell>
          <cell r="F32" t="str">
            <v xml:space="preserve">тыс. руб. </v>
          </cell>
          <cell r="G32">
            <v>0</v>
          </cell>
          <cell r="H32">
            <v>0</v>
          </cell>
          <cell r="I32">
            <v>0</v>
          </cell>
          <cell r="J32">
            <v>830</v>
          </cell>
          <cell r="K32">
            <v>670</v>
          </cell>
          <cell r="L32">
            <v>0</v>
          </cell>
          <cell r="M32">
            <v>80.722891566265062</v>
          </cell>
          <cell r="N32">
            <v>0</v>
          </cell>
          <cell r="O32">
            <v>0</v>
          </cell>
        </row>
        <row r="34">
          <cell r="B34" t="str">
            <v>Оборудование не входящее в сметы строек</v>
          </cell>
          <cell r="C34" t="str">
            <v>1.1</v>
          </cell>
          <cell r="D34" t="str">
            <v>Исполнительный аппарат</v>
          </cell>
          <cell r="E34" t="str">
            <v>Оборудование не входящее в сметы строек</v>
          </cell>
          <cell r="F34" t="str">
            <v xml:space="preserve">тыс. руб. </v>
          </cell>
          <cell r="J34">
            <v>830</v>
          </cell>
          <cell r="K34">
            <v>670</v>
          </cell>
          <cell r="L34">
            <v>0</v>
          </cell>
          <cell r="M34">
            <v>80.722891566265062</v>
          </cell>
          <cell r="N34">
            <v>0</v>
          </cell>
          <cell r="O34">
            <v>0</v>
          </cell>
        </row>
        <row r="35">
          <cell r="B35" t="str">
            <v>договор № ___ от ____</v>
          </cell>
          <cell r="C35" t="str">
            <v>1.1</v>
          </cell>
          <cell r="D35" t="str">
            <v>Исполнительный аппарат</v>
          </cell>
          <cell r="E35" t="str">
            <v>договор № ___ от ____</v>
          </cell>
          <cell r="F35" t="str">
            <v xml:space="preserve">тыс. руб. 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7">
          <cell r="A37" t="str">
            <v xml:space="preserve"> - </v>
          </cell>
          <cell r="B37" t="str">
            <v>&lt;Статья расходов&gt;</v>
          </cell>
          <cell r="C37" t="str">
            <v>1</v>
          </cell>
          <cell r="D37" t="str">
            <v>&lt;Статья расходов&gt;</v>
          </cell>
          <cell r="F37" t="str">
            <v xml:space="preserve">тыс. руб. 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9">
          <cell r="B39" t="str">
            <v>договор № ___ от ____</v>
          </cell>
          <cell r="C39" t="str">
            <v>1.1</v>
          </cell>
          <cell r="D39" t="str">
            <v>&lt;Статья расходов&gt;</v>
          </cell>
          <cell r="E39" t="str">
            <v>договор № ___ от ____</v>
          </cell>
          <cell r="F39" t="str">
            <v xml:space="preserve">тыс. руб. 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1">
          <cell r="B41" t="str">
            <v>Выкуп земельных площадей</v>
          </cell>
          <cell r="C41" t="str">
            <v>1</v>
          </cell>
          <cell r="D41" t="str">
            <v>Выкуп земельных площадей</v>
          </cell>
          <cell r="F41" t="str">
            <v>тыс.руб.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B44" t="str">
            <v>договор № ___ от ____</v>
          </cell>
          <cell r="C44" t="str">
            <v>1.1</v>
          </cell>
          <cell r="D44" t="str">
            <v>Выкуп земельных площадей</v>
          </cell>
          <cell r="E44" t="str">
            <v>договор № ___ от ____</v>
          </cell>
          <cell r="F44" t="str">
            <v>тыс.руб.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 t="str">
            <v xml:space="preserve"> - площадь</v>
          </cell>
          <cell r="C45" t="str">
            <v>1.2</v>
          </cell>
          <cell r="D45" t="str">
            <v>Выкуп земельных площадей</v>
          </cell>
          <cell r="E45" t="str">
            <v>договор № ___ от ____</v>
          </cell>
          <cell r="F45" t="str">
            <v>га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 t="str">
            <v>договор № ___ от ____</v>
          </cell>
          <cell r="C46" t="str">
            <v>1.1</v>
          </cell>
          <cell r="D46" t="str">
            <v>Выкуп земельных площадей</v>
          </cell>
          <cell r="E46" t="str">
            <v>договор № ___ от ____</v>
          </cell>
          <cell r="F46" t="str">
            <v>тыс.руб.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 t="str">
            <v xml:space="preserve"> - площадь</v>
          </cell>
          <cell r="C47" t="str">
            <v>1.2</v>
          </cell>
          <cell r="D47" t="str">
            <v>Выкуп земельных площадей</v>
          </cell>
          <cell r="E47" t="str">
            <v>договор № ___ от ____</v>
          </cell>
          <cell r="F47" t="str">
            <v>га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 t="str">
            <v>договор № ___ от ____</v>
          </cell>
          <cell r="C48" t="str">
            <v>1.1</v>
          </cell>
          <cell r="D48" t="str">
            <v>Выкуп земельных площадей</v>
          </cell>
          <cell r="E48" t="str">
            <v>договор № ___ от ____</v>
          </cell>
          <cell r="F48" t="str">
            <v>тыс.руб.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 t="str">
            <v xml:space="preserve"> - площадь</v>
          </cell>
          <cell r="C49" t="str">
            <v>1.2</v>
          </cell>
          <cell r="D49" t="str">
            <v>Выкуп земельных площадей</v>
          </cell>
          <cell r="E49" t="str">
            <v>договор № ___ от ____</v>
          </cell>
          <cell r="F49" t="str">
            <v>га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1">
          <cell r="B51" t="str">
            <v>Прочие</v>
          </cell>
          <cell r="C51" t="str">
            <v>1</v>
          </cell>
          <cell r="D51" t="str">
            <v>Прочие расходы на капитальные вложения</v>
          </cell>
          <cell r="F51" t="str">
            <v xml:space="preserve">тыс. руб. 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3">
          <cell r="B53" t="str">
            <v>договор № ___ от ____</v>
          </cell>
          <cell r="C53" t="str">
            <v>1.1</v>
          </cell>
          <cell r="D53" t="str">
            <v>Прочие расходы на капитальные вложения</v>
          </cell>
          <cell r="E53" t="str">
            <v>договор № ___ от ____</v>
          </cell>
          <cell r="F53" t="str">
            <v xml:space="preserve">тыс. руб. 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договор № ___ от ____</v>
          </cell>
          <cell r="C54" t="str">
            <v>1.1</v>
          </cell>
          <cell r="D54" t="str">
            <v>Прочие расходы на капитальные вложения</v>
          </cell>
          <cell r="E54" t="str">
            <v>договор № ___ от ____</v>
          </cell>
          <cell r="F54" t="str">
            <v xml:space="preserve">тыс. руб. 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 t="str">
            <v>договор № ___ от ____</v>
          </cell>
          <cell r="C55" t="str">
            <v>1.1</v>
          </cell>
          <cell r="D55" t="str">
            <v>Прочие расходы на капитальные вложения</v>
          </cell>
          <cell r="E55" t="str">
            <v>договор № ___ от ____</v>
          </cell>
          <cell r="F55" t="str">
            <v xml:space="preserve">тыс. руб. 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7">
          <cell r="G57">
            <v>47110</v>
          </cell>
          <cell r="H57">
            <v>39527.599999999999</v>
          </cell>
          <cell r="I57">
            <v>45085</v>
          </cell>
          <cell r="J57">
            <v>83119</v>
          </cell>
          <cell r="K57">
            <v>33688</v>
          </cell>
          <cell r="L57">
            <v>74.721082399911282</v>
          </cell>
          <cell r="M57">
            <v>40.529842755567316</v>
          </cell>
        </row>
        <row r="59">
          <cell r="G59">
            <v>47110</v>
          </cell>
          <cell r="H59">
            <v>39527</v>
          </cell>
          <cell r="I59">
            <v>45085</v>
          </cell>
          <cell r="J59">
            <v>45085</v>
          </cell>
          <cell r="K59">
            <v>33688</v>
          </cell>
          <cell r="L59">
            <v>74.721082399911282</v>
          </cell>
          <cell r="M59">
            <v>74.721082399911282</v>
          </cell>
        </row>
        <row r="60">
          <cell r="G60">
            <v>47110</v>
          </cell>
          <cell r="H60">
            <v>39527</v>
          </cell>
          <cell r="I60">
            <v>45085</v>
          </cell>
          <cell r="J60">
            <v>45085</v>
          </cell>
          <cell r="K60">
            <v>33688</v>
          </cell>
          <cell r="L60">
            <v>74.721082399911282</v>
          </cell>
          <cell r="M60">
            <v>74.721082399911282</v>
          </cell>
        </row>
        <row r="61">
          <cell r="L61">
            <v>0</v>
          </cell>
          <cell r="M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L63">
            <v>0</v>
          </cell>
          <cell r="M63">
            <v>0</v>
          </cell>
        </row>
        <row r="64">
          <cell r="L64">
            <v>0</v>
          </cell>
          <cell r="M64">
            <v>0</v>
          </cell>
        </row>
        <row r="65">
          <cell r="L65">
            <v>0</v>
          </cell>
          <cell r="M65">
            <v>0</v>
          </cell>
        </row>
        <row r="66">
          <cell r="L66">
            <v>0</v>
          </cell>
          <cell r="M66">
            <v>0</v>
          </cell>
        </row>
      </sheetData>
      <sheetData sheetId="32">
        <row r="6">
          <cell r="D6">
            <v>0</v>
          </cell>
          <cell r="E6">
            <v>0</v>
          </cell>
          <cell r="F6">
            <v>13335</v>
          </cell>
          <cell r="G6">
            <v>13335</v>
          </cell>
          <cell r="H6">
            <v>14482</v>
          </cell>
          <cell r="I6">
            <v>108.60142482189725</v>
          </cell>
          <cell r="J6">
            <v>108.60142482189725</v>
          </cell>
          <cell r="K6">
            <v>0</v>
          </cell>
          <cell r="L6">
            <v>0</v>
          </cell>
        </row>
        <row r="7">
          <cell r="F7">
            <v>13335</v>
          </cell>
          <cell r="G7">
            <v>13335</v>
          </cell>
          <cell r="H7">
            <v>14482</v>
          </cell>
          <cell r="I7">
            <v>108.60142482189725</v>
          </cell>
          <cell r="J7">
            <v>108.60142482189725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4165</v>
          </cell>
          <cell r="E10">
            <v>3429</v>
          </cell>
          <cell r="F10">
            <v>5187</v>
          </cell>
          <cell r="G10">
            <v>5187</v>
          </cell>
          <cell r="H10">
            <v>5759</v>
          </cell>
          <cell r="I10">
            <v>111.02756892230576</v>
          </cell>
          <cell r="J10">
            <v>111.02756892230576</v>
          </cell>
          <cell r="K10">
            <v>138.27130852340937</v>
          </cell>
          <cell r="L10">
            <v>167.94983960338291</v>
          </cell>
        </row>
        <row r="11">
          <cell r="D11">
            <v>271</v>
          </cell>
          <cell r="E11">
            <v>440</v>
          </cell>
          <cell r="F11">
            <v>809</v>
          </cell>
          <cell r="G11">
            <v>809</v>
          </cell>
          <cell r="H11">
            <v>871</v>
          </cell>
          <cell r="I11">
            <v>107.66378244746602</v>
          </cell>
          <cell r="J11">
            <v>107.66378244746602</v>
          </cell>
          <cell r="K11">
            <v>321.40221402214024</v>
          </cell>
          <cell r="L11">
            <v>197.95454545454544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1692</v>
          </cell>
          <cell r="E13">
            <v>1272</v>
          </cell>
          <cell r="F13">
            <v>1282</v>
          </cell>
          <cell r="G13">
            <v>1282</v>
          </cell>
          <cell r="H13">
            <v>1380</v>
          </cell>
          <cell r="I13">
            <v>107.64430577223089</v>
          </cell>
          <cell r="J13">
            <v>107.64430577223089</v>
          </cell>
          <cell r="K13">
            <v>81.560283687943254</v>
          </cell>
          <cell r="L13">
            <v>108.49056603773586</v>
          </cell>
        </row>
        <row r="14">
          <cell r="D14">
            <v>199</v>
          </cell>
          <cell r="E14">
            <v>202</v>
          </cell>
          <cell r="F14">
            <v>280</v>
          </cell>
          <cell r="G14">
            <v>280</v>
          </cell>
          <cell r="H14">
            <v>301</v>
          </cell>
          <cell r="I14">
            <v>107.5</v>
          </cell>
          <cell r="J14">
            <v>107.5</v>
          </cell>
          <cell r="K14">
            <v>151.25628140703517</v>
          </cell>
          <cell r="L14">
            <v>149.009900990099</v>
          </cell>
        </row>
        <row r="15">
          <cell r="D15">
            <v>445</v>
          </cell>
          <cell r="E15">
            <v>186</v>
          </cell>
          <cell r="F15">
            <v>426</v>
          </cell>
          <cell r="G15">
            <v>426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222</v>
          </cell>
          <cell r="E17">
            <v>260</v>
          </cell>
          <cell r="F17">
            <v>324</v>
          </cell>
          <cell r="G17">
            <v>324</v>
          </cell>
          <cell r="H17">
            <v>349</v>
          </cell>
          <cell r="I17">
            <v>107.71604938271604</v>
          </cell>
          <cell r="J17">
            <v>107.71604938271604</v>
          </cell>
          <cell r="K17">
            <v>157.2072072072072</v>
          </cell>
          <cell r="L17">
            <v>134.23076923076923</v>
          </cell>
        </row>
        <row r="18">
          <cell r="D18">
            <v>138</v>
          </cell>
          <cell r="E18">
            <v>168</v>
          </cell>
          <cell r="F18">
            <v>243</v>
          </cell>
          <cell r="G18">
            <v>243</v>
          </cell>
          <cell r="H18">
            <v>256</v>
          </cell>
          <cell r="I18">
            <v>105.34979423868313</v>
          </cell>
          <cell r="J18">
            <v>105.34979423868313</v>
          </cell>
          <cell r="K18">
            <v>185.50724637681159</v>
          </cell>
          <cell r="L18">
            <v>152.38095238095238</v>
          </cell>
        </row>
        <row r="19">
          <cell r="D19">
            <v>1198</v>
          </cell>
          <cell r="E19">
            <v>901</v>
          </cell>
          <cell r="F19">
            <v>1823</v>
          </cell>
          <cell r="G19">
            <v>1823</v>
          </cell>
          <cell r="H19">
            <v>2602</v>
          </cell>
          <cell r="I19">
            <v>142.73176083379045</v>
          </cell>
          <cell r="J19">
            <v>142.73176083379045</v>
          </cell>
          <cell r="K19">
            <v>217.19532554257097</v>
          </cell>
          <cell r="L19">
            <v>288.79023307436182</v>
          </cell>
        </row>
        <row r="20">
          <cell r="D20">
            <v>4165</v>
          </cell>
          <cell r="E20">
            <v>3429</v>
          </cell>
          <cell r="F20">
            <v>18522</v>
          </cell>
          <cell r="G20">
            <v>18522</v>
          </cell>
          <cell r="H20">
            <v>20241</v>
          </cell>
          <cell r="I20">
            <v>109.28085519922254</v>
          </cell>
          <cell r="J20">
            <v>109.28085519922254</v>
          </cell>
          <cell r="K20">
            <v>485.9783913565426</v>
          </cell>
          <cell r="L20">
            <v>590.28871391076109</v>
          </cell>
        </row>
      </sheetData>
      <sheetData sheetId="33">
        <row r="6">
          <cell r="F6">
            <v>947108</v>
          </cell>
          <cell r="G6">
            <v>947108</v>
          </cell>
          <cell r="H6">
            <v>947108</v>
          </cell>
          <cell r="I6">
            <v>100</v>
          </cell>
          <cell r="J6">
            <v>100</v>
          </cell>
          <cell r="K6">
            <v>0</v>
          </cell>
          <cell r="L6">
            <v>0</v>
          </cell>
        </row>
        <row r="7">
          <cell r="F7">
            <v>5</v>
          </cell>
          <cell r="G7">
            <v>5</v>
          </cell>
          <cell r="H7">
            <v>5</v>
          </cell>
          <cell r="I7">
            <v>100</v>
          </cell>
          <cell r="J7">
            <v>100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47355.4</v>
          </cell>
          <cell r="G8">
            <v>47355.4</v>
          </cell>
          <cell r="H8">
            <v>47355.4</v>
          </cell>
          <cell r="I8">
            <v>100</v>
          </cell>
          <cell r="J8">
            <v>100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47355.4</v>
          </cell>
          <cell r="G10">
            <v>47355.4</v>
          </cell>
          <cell r="H10">
            <v>47355.4</v>
          </cell>
          <cell r="I10">
            <v>100</v>
          </cell>
          <cell r="J10">
            <v>100</v>
          </cell>
          <cell r="K10">
            <v>0</v>
          </cell>
          <cell r="L10">
            <v>0</v>
          </cell>
        </row>
        <row r="11">
          <cell r="H11">
            <v>762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34">
        <row r="7">
          <cell r="D7">
            <v>350</v>
          </cell>
          <cell r="E7">
            <v>1337</v>
          </cell>
          <cell r="F7">
            <v>1020</v>
          </cell>
          <cell r="G7">
            <v>1020</v>
          </cell>
          <cell r="H7">
            <v>1107</v>
          </cell>
          <cell r="I7">
            <v>108.52941176470587</v>
          </cell>
          <cell r="J7">
            <v>108.52941176470587</v>
          </cell>
          <cell r="K7">
            <v>316.28571428571428</v>
          </cell>
          <cell r="L7">
            <v>82.797307404637237</v>
          </cell>
        </row>
        <row r="8">
          <cell r="E8">
            <v>136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F9">
            <v>400</v>
          </cell>
          <cell r="G9">
            <v>400</v>
          </cell>
          <cell r="H9">
            <v>434</v>
          </cell>
          <cell r="I9">
            <v>108.5</v>
          </cell>
          <cell r="J9">
            <v>108.5</v>
          </cell>
          <cell r="K9">
            <v>0</v>
          </cell>
          <cell r="L9">
            <v>0</v>
          </cell>
        </row>
        <row r="10">
          <cell r="D10">
            <v>7542</v>
          </cell>
          <cell r="E10">
            <v>4267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175</v>
          </cell>
          <cell r="E11">
            <v>123</v>
          </cell>
          <cell r="F11">
            <v>210</v>
          </cell>
          <cell r="G11">
            <v>210</v>
          </cell>
          <cell r="H11">
            <v>223</v>
          </cell>
          <cell r="I11">
            <v>106.19047619047619</v>
          </cell>
          <cell r="J11">
            <v>106.19047619047619</v>
          </cell>
          <cell r="K11">
            <v>127.42857142857143</v>
          </cell>
          <cell r="L11">
            <v>181.30081300813009</v>
          </cell>
        </row>
        <row r="12">
          <cell r="D12">
            <v>330</v>
          </cell>
          <cell r="E12">
            <v>327</v>
          </cell>
          <cell r="F12">
            <v>660</v>
          </cell>
          <cell r="G12">
            <v>660</v>
          </cell>
          <cell r="H12">
            <v>717</v>
          </cell>
          <cell r="I12">
            <v>108.63636363636364</v>
          </cell>
          <cell r="J12">
            <v>108.63636363636364</v>
          </cell>
          <cell r="K12">
            <v>217.27272727272728</v>
          </cell>
          <cell r="L12">
            <v>219.26605504587155</v>
          </cell>
        </row>
        <row r="13">
          <cell r="D13">
            <v>40</v>
          </cell>
          <cell r="E13">
            <v>8</v>
          </cell>
          <cell r="F13">
            <v>1872</v>
          </cell>
          <cell r="G13">
            <v>1872</v>
          </cell>
          <cell r="H13">
            <v>2035</v>
          </cell>
          <cell r="I13">
            <v>108.70726495726495</v>
          </cell>
          <cell r="J13">
            <v>108.70726495726495</v>
          </cell>
          <cell r="K13">
            <v>5087.5</v>
          </cell>
          <cell r="L13">
            <v>25437.5</v>
          </cell>
        </row>
        <row r="14">
          <cell r="E14">
            <v>776</v>
          </cell>
          <cell r="F14">
            <v>320</v>
          </cell>
          <cell r="G14">
            <v>320</v>
          </cell>
          <cell r="H14">
            <v>321</v>
          </cell>
          <cell r="I14">
            <v>100.3125</v>
          </cell>
          <cell r="J14">
            <v>100.3125</v>
          </cell>
          <cell r="K14">
            <v>0</v>
          </cell>
          <cell r="L14">
            <v>41.365979381443296</v>
          </cell>
        </row>
        <row r="15">
          <cell r="E15">
            <v>648</v>
          </cell>
          <cell r="F15">
            <v>400</v>
          </cell>
          <cell r="G15">
            <v>400</v>
          </cell>
          <cell r="H15">
            <v>402</v>
          </cell>
          <cell r="I15">
            <v>100.49999999999999</v>
          </cell>
          <cell r="J15">
            <v>100.49999999999999</v>
          </cell>
          <cell r="K15">
            <v>0</v>
          </cell>
          <cell r="L15">
            <v>62.037037037037038</v>
          </cell>
        </row>
        <row r="16">
          <cell r="D16">
            <v>200</v>
          </cell>
          <cell r="E16">
            <v>263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85</v>
          </cell>
          <cell r="F17">
            <v>80</v>
          </cell>
          <cell r="G17">
            <v>80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550</v>
          </cell>
          <cell r="E18">
            <v>290</v>
          </cell>
          <cell r="H18">
            <v>217</v>
          </cell>
          <cell r="I18">
            <v>0</v>
          </cell>
          <cell r="J18">
            <v>0</v>
          </cell>
          <cell r="K18">
            <v>39.454545454545453</v>
          </cell>
          <cell r="L18">
            <v>74.827586206896555</v>
          </cell>
        </row>
        <row r="19">
          <cell r="D19">
            <v>461</v>
          </cell>
          <cell r="E19">
            <v>812</v>
          </cell>
          <cell r="F19">
            <v>1175</v>
          </cell>
          <cell r="G19">
            <v>1175</v>
          </cell>
          <cell r="H19">
            <v>1237</v>
          </cell>
          <cell r="I19">
            <v>105.27659574468085</v>
          </cell>
          <cell r="J19">
            <v>105.27659574468085</v>
          </cell>
          <cell r="K19">
            <v>268.32971800433836</v>
          </cell>
          <cell r="L19">
            <v>152.33990147783251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3">
          <cell r="D23">
            <v>9733</v>
          </cell>
          <cell r="E23">
            <v>8987</v>
          </cell>
          <cell r="F23">
            <v>6137</v>
          </cell>
          <cell r="G23">
            <v>6137</v>
          </cell>
          <cell r="H23">
            <v>6693</v>
          </cell>
          <cell r="I23">
            <v>109.05980120580088</v>
          </cell>
          <cell r="J23">
            <v>109.05980120580088</v>
          </cell>
          <cell r="K23">
            <v>68.766053631973705</v>
          </cell>
          <cell r="L23">
            <v>74.474240569711796</v>
          </cell>
        </row>
      </sheetData>
      <sheetData sheetId="35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</sheetData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"/>
      <sheetName val=" "/>
      <sheetName val="Метанол"/>
      <sheetName val="Метанол ЯГП"/>
      <sheetName val="Одорант"/>
      <sheetName val="Авиация"/>
      <sheetName val="А расходов на авто"/>
      <sheetName val="А оснащенности транспортом"/>
      <sheetName val="Топливо-свод"/>
      <sheetName val="Топливо-все"/>
      <sheetName val="Топливо-цена"/>
      <sheetName val="_Топливо-предв"/>
      <sheetName val="Страх"/>
      <sheetName val="Энергия"/>
      <sheetName val="ТПиСН"/>
      <sheetName val="ЗП"/>
      <sheetName val="А ЗП"/>
      <sheetName val="_ЗП-эксп"/>
      <sheetName val="ЗП-инд"/>
      <sheetName val="А амортизация"/>
      <sheetName val="Амортизация"/>
      <sheetName val="Аренда"/>
      <sheetName val="АмортЛ"/>
      <sheetName val="АмортВводы"/>
      <sheetName val="Лизинг_предв"/>
      <sheetName val="УПХ"/>
      <sheetName val="Услуги"/>
      <sheetName val="НИ"/>
      <sheetName val="Бюджет_2006"/>
      <sheetName val="Касс.разрывы (эксп)"/>
      <sheetName val="Кредиты (эксп)"/>
      <sheetName val="ПДР_2005"/>
      <sheetName val="Смета Сахатр 2006 - расчет вари"/>
    </sheetNames>
    <sheetDataSet>
      <sheetData sheetId="0">
        <row r="2">
          <cell r="DH2">
            <v>0.99655094848916559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83"/>
  <sheetViews>
    <sheetView view="pageBreakPreview" zoomScale="85" zoomScaleNormal="100" zoomScaleSheetLayoutView="85" workbookViewId="0">
      <selection activeCell="B11" sqref="B11"/>
    </sheetView>
  </sheetViews>
  <sheetFormatPr defaultRowHeight="15"/>
  <cols>
    <col min="1" max="1" width="13.7109375" style="3" customWidth="1"/>
    <col min="2" max="2" width="68.85546875" style="3" customWidth="1"/>
    <col min="3" max="3" width="15.42578125" style="3" customWidth="1"/>
    <col min="4" max="4" width="18" style="5" customWidth="1"/>
    <col min="5" max="16384" width="9.140625" style="6"/>
  </cols>
  <sheetData>
    <row r="1" spans="1:109" ht="15.75">
      <c r="C1" s="4" t="s">
        <v>8</v>
      </c>
    </row>
    <row r="2" spans="1:109" ht="15.75">
      <c r="C2" s="4" t="s">
        <v>9</v>
      </c>
    </row>
    <row r="3" spans="1:109" ht="15.75">
      <c r="C3" s="4" t="s">
        <v>10</v>
      </c>
    </row>
    <row r="4" spans="1:109" ht="15.75">
      <c r="C4" s="4"/>
    </row>
    <row r="5" spans="1:109" ht="18.75">
      <c r="C5" s="56" t="s">
        <v>11</v>
      </c>
      <c r="D5" s="56"/>
    </row>
    <row r="6" spans="1:109" s="1" customFormat="1" ht="28.5" customHeight="1">
      <c r="A6" s="57" t="s">
        <v>0</v>
      </c>
      <c r="B6" s="57"/>
      <c r="C6" s="57"/>
      <c r="D6" s="5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</row>
    <row r="7" spans="1:109" s="1" customFormat="1" ht="15.75">
      <c r="A7" s="58" t="s">
        <v>6</v>
      </c>
      <c r="B7" s="58"/>
      <c r="C7" s="58"/>
      <c r="D7" s="5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1"/>
      <c r="CC7" s="51"/>
      <c r="CD7" s="51"/>
      <c r="CE7" s="2"/>
      <c r="CJ7" s="1" t="s">
        <v>7</v>
      </c>
    </row>
    <row r="8" spans="1:109" s="1" customFormat="1" ht="21.75" customHeight="1">
      <c r="A8" s="52" t="s">
        <v>12</v>
      </c>
      <c r="B8" s="52"/>
      <c r="C8" s="52"/>
      <c r="D8" s="5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109" s="1" customFormat="1" ht="39" customHeight="1">
      <c r="A9" s="53" t="s">
        <v>13</v>
      </c>
      <c r="B9" s="53"/>
      <c r="C9" s="53"/>
      <c r="D9" s="53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</row>
    <row r="10" spans="1:109" s="1" customFormat="1" ht="28.5" customHeight="1">
      <c r="A10" s="53" t="s">
        <v>123</v>
      </c>
      <c r="B10" s="53"/>
      <c r="C10" s="53"/>
      <c r="D10" s="53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</row>
    <row r="11" spans="1:109" ht="34.5" customHeight="1">
      <c r="A11" s="11"/>
      <c r="B11" s="11"/>
      <c r="C11" s="11"/>
      <c r="D11" s="11"/>
    </row>
    <row r="12" spans="1:109" ht="44.25" customHeight="1">
      <c r="A12" s="12" t="s">
        <v>14</v>
      </c>
      <c r="B12" s="12" t="s">
        <v>1</v>
      </c>
      <c r="C12" s="12" t="s">
        <v>15</v>
      </c>
      <c r="D12" s="12" t="s">
        <v>2</v>
      </c>
    </row>
    <row r="13" spans="1:109" ht="15.75">
      <c r="A13" s="13">
        <v>1</v>
      </c>
      <c r="B13" s="13">
        <v>2</v>
      </c>
      <c r="C13" s="13">
        <v>3</v>
      </c>
      <c r="D13" s="13">
        <v>4</v>
      </c>
    </row>
    <row r="14" spans="1:109" s="17" customFormat="1" ht="34.5" customHeight="1">
      <c r="A14" s="14">
        <v>1</v>
      </c>
      <c r="B14" s="15" t="s">
        <v>16</v>
      </c>
      <c r="C14" s="14" t="s">
        <v>3</v>
      </c>
      <c r="D14" s="16">
        <f>+D15+D16+D17+D24+D27</f>
        <v>2621080.1999999997</v>
      </c>
    </row>
    <row r="15" spans="1:109" s="17" customFormat="1" ht="15.75">
      <c r="A15" s="18" t="s">
        <v>17</v>
      </c>
      <c r="B15" s="15" t="s">
        <v>18</v>
      </c>
      <c r="C15" s="14" t="s">
        <v>3</v>
      </c>
      <c r="D15" s="16">
        <v>639729.1</v>
      </c>
    </row>
    <row r="16" spans="1:109" s="17" customFormat="1" ht="15.75">
      <c r="A16" s="18" t="s">
        <v>19</v>
      </c>
      <c r="B16" s="15" t="s">
        <v>20</v>
      </c>
      <c r="C16" s="14" t="s">
        <v>3</v>
      </c>
      <c r="D16" s="16">
        <v>187834.8</v>
      </c>
    </row>
    <row r="17" spans="1:4" s="19" customFormat="1" ht="15.75">
      <c r="A17" s="18" t="s">
        <v>21</v>
      </c>
      <c r="B17" s="15" t="s">
        <v>22</v>
      </c>
      <c r="C17" s="14" t="s">
        <v>3</v>
      </c>
      <c r="D17" s="16">
        <v>247754.9</v>
      </c>
    </row>
    <row r="18" spans="1:4" s="17" customFormat="1" ht="15.75">
      <c r="A18" s="20" t="s">
        <v>23</v>
      </c>
      <c r="B18" s="21" t="s">
        <v>24</v>
      </c>
      <c r="C18" s="14" t="s">
        <v>3</v>
      </c>
      <c r="D18" s="16">
        <v>16257.9</v>
      </c>
    </row>
    <row r="19" spans="1:4" s="17" customFormat="1" ht="15.75">
      <c r="A19" s="20" t="s">
        <v>25</v>
      </c>
      <c r="B19" s="21" t="s">
        <v>26</v>
      </c>
      <c r="C19" s="14" t="s">
        <v>3</v>
      </c>
      <c r="D19" s="16">
        <v>12674.1</v>
      </c>
    </row>
    <row r="20" spans="1:4" s="17" customFormat="1" ht="15.75">
      <c r="A20" s="20" t="s">
        <v>27</v>
      </c>
      <c r="B20" s="21" t="s">
        <v>28</v>
      </c>
      <c r="C20" s="14" t="s">
        <v>3</v>
      </c>
      <c r="D20" s="16">
        <v>82024.7</v>
      </c>
    </row>
    <row r="21" spans="1:4" s="17" customFormat="1" ht="15.75">
      <c r="A21" s="20" t="s">
        <v>29</v>
      </c>
      <c r="B21" s="21" t="s">
        <v>30</v>
      </c>
      <c r="C21" s="14" t="s">
        <v>3</v>
      </c>
      <c r="D21" s="16">
        <v>43478</v>
      </c>
    </row>
    <row r="22" spans="1:4" s="17" customFormat="1" ht="15.75">
      <c r="A22" s="20" t="s">
        <v>31</v>
      </c>
      <c r="B22" s="21" t="s">
        <v>32</v>
      </c>
      <c r="C22" s="14" t="s">
        <v>3</v>
      </c>
      <c r="D22" s="16">
        <v>32434</v>
      </c>
    </row>
    <row r="23" spans="1:4" s="17" customFormat="1" ht="15.75">
      <c r="A23" s="20" t="s">
        <v>33</v>
      </c>
      <c r="B23" s="21" t="s">
        <v>34</v>
      </c>
      <c r="C23" s="14" t="s">
        <v>3</v>
      </c>
      <c r="D23" s="16">
        <v>60886.3</v>
      </c>
    </row>
    <row r="24" spans="1:4" s="17" customFormat="1" ht="15.75">
      <c r="A24" s="18" t="s">
        <v>35</v>
      </c>
      <c r="B24" s="15" t="s">
        <v>36</v>
      </c>
      <c r="C24" s="14" t="s">
        <v>3</v>
      </c>
      <c r="D24" s="16">
        <v>960388.3</v>
      </c>
    </row>
    <row r="25" spans="1:4" s="17" customFormat="1" ht="15.75">
      <c r="A25" s="20" t="s">
        <v>37</v>
      </c>
      <c r="B25" s="21" t="s">
        <v>38</v>
      </c>
      <c r="C25" s="14" t="s">
        <v>3</v>
      </c>
      <c r="D25" s="16">
        <v>483327.9</v>
      </c>
    </row>
    <row r="26" spans="1:4" s="17" customFormat="1" ht="15.75">
      <c r="A26" s="20" t="s">
        <v>39</v>
      </c>
      <c r="B26" s="21" t="s">
        <v>40</v>
      </c>
      <c r="C26" s="14" t="s">
        <v>3</v>
      </c>
      <c r="D26" s="16">
        <v>477060.4</v>
      </c>
    </row>
    <row r="27" spans="1:4" s="17" customFormat="1" ht="15.75">
      <c r="A27" s="18" t="s">
        <v>41</v>
      </c>
      <c r="B27" s="15" t="s">
        <v>42</v>
      </c>
      <c r="C27" s="14" t="s">
        <v>3</v>
      </c>
      <c r="D27" s="16">
        <v>585373.1</v>
      </c>
    </row>
    <row r="28" spans="1:4" s="17" customFormat="1" ht="15.75">
      <c r="A28" s="20" t="s">
        <v>43</v>
      </c>
      <c r="B28" s="15" t="s">
        <v>44</v>
      </c>
      <c r="C28" s="14" t="s">
        <v>3</v>
      </c>
      <c r="D28" s="16">
        <v>119841.8</v>
      </c>
    </row>
    <row r="29" spans="1:4" s="17" customFormat="1" ht="15.75">
      <c r="A29" s="14" t="s">
        <v>45</v>
      </c>
      <c r="B29" s="21" t="s">
        <v>46</v>
      </c>
      <c r="C29" s="14" t="s">
        <v>3</v>
      </c>
      <c r="D29" s="16">
        <v>10631.7</v>
      </c>
    </row>
    <row r="30" spans="1:4" s="17" customFormat="1" ht="15.75">
      <c r="A30" s="14" t="s">
        <v>47</v>
      </c>
      <c r="B30" s="21" t="s">
        <v>48</v>
      </c>
      <c r="C30" s="14" t="s">
        <v>3</v>
      </c>
      <c r="D30" s="16">
        <v>16622</v>
      </c>
    </row>
    <row r="31" spans="1:4" s="17" customFormat="1" ht="15.75">
      <c r="A31" s="14" t="s">
        <v>49</v>
      </c>
      <c r="B31" s="21" t="s">
        <v>50</v>
      </c>
      <c r="C31" s="14" t="s">
        <v>3</v>
      </c>
      <c r="D31" s="16">
        <v>3543.6</v>
      </c>
    </row>
    <row r="32" spans="1:4" s="17" customFormat="1" ht="15.75">
      <c r="A32" s="14" t="s">
        <v>51</v>
      </c>
      <c r="B32" s="21" t="s">
        <v>52</v>
      </c>
      <c r="C32" s="14" t="s">
        <v>3</v>
      </c>
      <c r="D32" s="16">
        <v>699.6</v>
      </c>
    </row>
    <row r="33" spans="1:4" s="17" customFormat="1" ht="15.75">
      <c r="A33" s="14" t="s">
        <v>53</v>
      </c>
      <c r="B33" s="21" t="s">
        <v>54</v>
      </c>
      <c r="C33" s="14" t="s">
        <v>3</v>
      </c>
      <c r="D33" s="16">
        <v>4550</v>
      </c>
    </row>
    <row r="34" spans="1:4" s="17" customFormat="1" ht="15.75">
      <c r="A34" s="14" t="s">
        <v>55</v>
      </c>
      <c r="B34" s="21" t="s">
        <v>56</v>
      </c>
      <c r="C34" s="14" t="s">
        <v>3</v>
      </c>
      <c r="D34" s="16">
        <v>31636.1</v>
      </c>
    </row>
    <row r="35" spans="1:4" s="17" customFormat="1" ht="15.75">
      <c r="A35" s="14" t="s">
        <v>57</v>
      </c>
      <c r="B35" s="21" t="s">
        <v>58</v>
      </c>
      <c r="C35" s="14" t="s">
        <v>3</v>
      </c>
      <c r="D35" s="16">
        <v>52158.8</v>
      </c>
    </row>
    <row r="36" spans="1:4" s="17" customFormat="1" ht="15.75">
      <c r="A36" s="20" t="s">
        <v>59</v>
      </c>
      <c r="B36" s="15" t="s">
        <v>60</v>
      </c>
      <c r="C36" s="14" t="s">
        <v>3</v>
      </c>
      <c r="D36" s="16">
        <v>11757</v>
      </c>
    </row>
    <row r="37" spans="1:4" s="17" customFormat="1" ht="15.75">
      <c r="A37" s="14" t="s">
        <v>61</v>
      </c>
      <c r="B37" s="21" t="s">
        <v>62</v>
      </c>
      <c r="C37" s="14" t="s">
        <v>3</v>
      </c>
      <c r="D37" s="16">
        <v>0</v>
      </c>
    </row>
    <row r="38" spans="1:4" s="17" customFormat="1" ht="15.75">
      <c r="A38" s="14" t="s">
        <v>63</v>
      </c>
      <c r="B38" s="21" t="s">
        <v>64</v>
      </c>
      <c r="C38" s="14" t="s">
        <v>3</v>
      </c>
      <c r="D38" s="16">
        <v>11757</v>
      </c>
    </row>
    <row r="39" spans="1:4" s="17" customFormat="1" ht="15.75">
      <c r="A39" s="20" t="s">
        <v>65</v>
      </c>
      <c r="B39" s="15" t="s">
        <v>66</v>
      </c>
      <c r="C39" s="14" t="s">
        <v>3</v>
      </c>
      <c r="D39" s="16">
        <v>22695.4</v>
      </c>
    </row>
    <row r="40" spans="1:4" s="17" customFormat="1" ht="15.75">
      <c r="A40" s="14" t="s">
        <v>67</v>
      </c>
      <c r="B40" s="21" t="s">
        <v>68</v>
      </c>
      <c r="C40" s="14" t="s">
        <v>3</v>
      </c>
      <c r="D40" s="16">
        <v>1403.9</v>
      </c>
    </row>
    <row r="41" spans="1:4" s="17" customFormat="1" ht="15.75">
      <c r="A41" s="14" t="s">
        <v>69</v>
      </c>
      <c r="B41" s="21" t="s">
        <v>70</v>
      </c>
      <c r="C41" s="14" t="s">
        <v>3</v>
      </c>
      <c r="D41" s="16">
        <v>16031</v>
      </c>
    </row>
    <row r="42" spans="1:4" s="17" customFormat="1" ht="15.75">
      <c r="A42" s="14" t="s">
        <v>71</v>
      </c>
      <c r="B42" s="21" t="s">
        <v>72</v>
      </c>
      <c r="C42" s="14" t="s">
        <v>3</v>
      </c>
      <c r="D42" s="16">
        <v>5260.5</v>
      </c>
    </row>
    <row r="43" spans="1:4" s="19" customFormat="1" ht="15.75">
      <c r="A43" s="20" t="s">
        <v>73</v>
      </c>
      <c r="B43" s="15" t="s">
        <v>74</v>
      </c>
      <c r="C43" s="14" t="s">
        <v>3</v>
      </c>
      <c r="D43" s="16">
        <v>160380.1</v>
      </c>
    </row>
    <row r="44" spans="1:4" s="17" customFormat="1" ht="15.75">
      <c r="A44" s="20" t="s">
        <v>75</v>
      </c>
      <c r="B44" s="15" t="s">
        <v>76</v>
      </c>
      <c r="C44" s="14" t="s">
        <v>3</v>
      </c>
      <c r="D44" s="16">
        <v>12000.3</v>
      </c>
    </row>
    <row r="45" spans="1:4" s="17" customFormat="1" ht="15.75">
      <c r="A45" s="14" t="s">
        <v>77</v>
      </c>
      <c r="B45" s="21" t="s">
        <v>78</v>
      </c>
      <c r="C45" s="14" t="s">
        <v>3</v>
      </c>
      <c r="D45" s="16">
        <v>9789.4</v>
      </c>
    </row>
    <row r="46" spans="1:4" s="17" customFormat="1" ht="15.75">
      <c r="A46" s="14" t="s">
        <v>79</v>
      </c>
      <c r="B46" s="21" t="s">
        <v>80</v>
      </c>
      <c r="C46" s="14" t="s">
        <v>3</v>
      </c>
      <c r="D46" s="16">
        <v>1526.6</v>
      </c>
    </row>
    <row r="47" spans="1:4" s="17" customFormat="1" ht="15.75">
      <c r="A47" s="14" t="s">
        <v>81</v>
      </c>
      <c r="B47" s="21" t="s">
        <v>82</v>
      </c>
      <c r="C47" s="14" t="s">
        <v>3</v>
      </c>
      <c r="D47" s="16">
        <v>650.20000000000005</v>
      </c>
    </row>
    <row r="48" spans="1:4" s="17" customFormat="1" ht="15.75">
      <c r="A48" s="14" t="s">
        <v>83</v>
      </c>
      <c r="B48" s="21" t="s">
        <v>84</v>
      </c>
      <c r="C48" s="14" t="s">
        <v>3</v>
      </c>
      <c r="D48" s="16">
        <v>34.200000000000003</v>
      </c>
    </row>
    <row r="49" spans="1:4" s="17" customFormat="1" ht="15.75">
      <c r="A49" s="20" t="s">
        <v>85</v>
      </c>
      <c r="B49" s="15" t="s">
        <v>86</v>
      </c>
      <c r="C49" s="14" t="s">
        <v>3</v>
      </c>
      <c r="D49" s="16">
        <v>258698.4</v>
      </c>
    </row>
    <row r="50" spans="1:4" s="17" customFormat="1" ht="15.75">
      <c r="A50" s="14" t="s">
        <v>87</v>
      </c>
      <c r="B50" s="21" t="s">
        <v>88</v>
      </c>
      <c r="C50" s="14" t="s">
        <v>3</v>
      </c>
      <c r="D50" s="16">
        <v>26303.3</v>
      </c>
    </row>
    <row r="51" spans="1:4" s="17" customFormat="1" ht="15.75">
      <c r="A51" s="14" t="s">
        <v>89</v>
      </c>
      <c r="B51" s="21" t="s">
        <v>90</v>
      </c>
      <c r="C51" s="14" t="s">
        <v>3</v>
      </c>
      <c r="D51" s="16">
        <v>1313.5</v>
      </c>
    </row>
    <row r="52" spans="1:4" s="17" customFormat="1" ht="15.75">
      <c r="A52" s="14" t="s">
        <v>91</v>
      </c>
      <c r="B52" s="21" t="s">
        <v>92</v>
      </c>
      <c r="C52" s="14" t="s">
        <v>3</v>
      </c>
      <c r="D52" s="16">
        <v>2283.9</v>
      </c>
    </row>
    <row r="53" spans="1:4" s="17" customFormat="1" ht="15.75">
      <c r="A53" s="14" t="s">
        <v>93</v>
      </c>
      <c r="B53" s="21" t="s">
        <v>94</v>
      </c>
      <c r="C53" s="14" t="s">
        <v>3</v>
      </c>
      <c r="D53" s="16">
        <v>228797.7</v>
      </c>
    </row>
    <row r="54" spans="1:4" s="17" customFormat="1" ht="15.75">
      <c r="A54" s="14">
        <v>2</v>
      </c>
      <c r="B54" s="15" t="s">
        <v>95</v>
      </c>
      <c r="C54" s="14" t="s">
        <v>3</v>
      </c>
      <c r="D54" s="16">
        <v>0</v>
      </c>
    </row>
    <row r="55" spans="1:4" s="17" customFormat="1" ht="15.75">
      <c r="A55" s="14">
        <v>3</v>
      </c>
      <c r="B55" s="15" t="s">
        <v>96</v>
      </c>
      <c r="C55" s="14" t="s">
        <v>3</v>
      </c>
      <c r="D55" s="16">
        <v>69214.3</v>
      </c>
    </row>
    <row r="56" spans="1:4" s="22" customFormat="1" ht="15.75">
      <c r="A56" s="18" t="s">
        <v>97</v>
      </c>
      <c r="B56" s="15" t="s">
        <v>98</v>
      </c>
      <c r="C56" s="14" t="s">
        <v>3</v>
      </c>
      <c r="D56" s="16">
        <v>3417.8</v>
      </c>
    </row>
    <row r="57" spans="1:4" s="22" customFormat="1" ht="15.75">
      <c r="A57" s="18" t="s">
        <v>99</v>
      </c>
      <c r="B57" s="15" t="s">
        <v>100</v>
      </c>
      <c r="C57" s="14" t="s">
        <v>3</v>
      </c>
      <c r="D57" s="16">
        <v>38119</v>
      </c>
    </row>
    <row r="58" spans="1:4" s="22" customFormat="1" ht="15.75">
      <c r="A58" s="18" t="s">
        <v>101</v>
      </c>
      <c r="B58" s="15" t="s">
        <v>102</v>
      </c>
      <c r="C58" s="14" t="s">
        <v>3</v>
      </c>
      <c r="D58" s="16">
        <v>17443.400000000001</v>
      </c>
    </row>
    <row r="59" spans="1:4" s="22" customFormat="1" ht="15.75">
      <c r="A59" s="18" t="s">
        <v>103</v>
      </c>
      <c r="B59" s="15" t="s">
        <v>104</v>
      </c>
      <c r="C59" s="14" t="s">
        <v>3</v>
      </c>
      <c r="D59" s="16">
        <v>10234.200000000001</v>
      </c>
    </row>
    <row r="60" spans="1:4" s="22" customFormat="1" ht="15.75">
      <c r="A60" s="14">
        <v>4</v>
      </c>
      <c r="B60" s="15" t="s">
        <v>105</v>
      </c>
      <c r="C60" s="14" t="s">
        <v>3</v>
      </c>
      <c r="D60" s="16">
        <v>0</v>
      </c>
    </row>
    <row r="61" spans="1:4" s="17" customFormat="1" ht="15.75">
      <c r="A61" s="18" t="s">
        <v>106</v>
      </c>
      <c r="B61" s="15" t="s">
        <v>107</v>
      </c>
      <c r="C61" s="14" t="s">
        <v>3</v>
      </c>
      <c r="D61" s="16">
        <v>0</v>
      </c>
    </row>
    <row r="62" spans="1:4" s="17" customFormat="1" ht="15.75">
      <c r="A62" s="18" t="s">
        <v>108</v>
      </c>
      <c r="B62" s="15" t="s">
        <v>109</v>
      </c>
      <c r="C62" s="14" t="s">
        <v>3</v>
      </c>
      <c r="D62" s="16">
        <v>0</v>
      </c>
    </row>
    <row r="63" spans="1:4" s="17" customFormat="1" ht="15.75">
      <c r="A63" s="18" t="s">
        <v>110</v>
      </c>
      <c r="B63" s="15" t="s">
        <v>111</v>
      </c>
      <c r="C63" s="14" t="s">
        <v>3</v>
      </c>
      <c r="D63" s="16">
        <v>0</v>
      </c>
    </row>
    <row r="64" spans="1:4" ht="15.75">
      <c r="A64" s="13">
        <v>5</v>
      </c>
      <c r="B64" s="23" t="s">
        <v>112</v>
      </c>
      <c r="C64" s="13" t="s">
        <v>3</v>
      </c>
      <c r="D64" s="16">
        <v>6919.4</v>
      </c>
    </row>
    <row r="65" spans="1:4" ht="15.75">
      <c r="A65" s="13">
        <v>6</v>
      </c>
      <c r="B65" s="23" t="s">
        <v>113</v>
      </c>
      <c r="C65" s="13" t="s">
        <v>3</v>
      </c>
      <c r="D65" s="16">
        <f>+D14+D55+D60+D64-D54</f>
        <v>2697213.8999999994</v>
      </c>
    </row>
    <row r="66" spans="1:4" ht="15.75" customHeight="1">
      <c r="A66" s="54" t="s">
        <v>114</v>
      </c>
      <c r="B66" s="55"/>
      <c r="C66" s="55"/>
      <c r="D66" s="55"/>
    </row>
    <row r="67" spans="1:4" ht="31.5">
      <c r="A67" s="13">
        <v>1</v>
      </c>
      <c r="B67" s="23" t="s">
        <v>115</v>
      </c>
      <c r="C67" s="13" t="s">
        <v>116</v>
      </c>
      <c r="D67" s="24">
        <v>708</v>
      </c>
    </row>
    <row r="68" spans="1:4" ht="15.75">
      <c r="A68" s="13">
        <v>2</v>
      </c>
      <c r="B68" s="23" t="s">
        <v>117</v>
      </c>
      <c r="C68" s="13" t="s">
        <v>4</v>
      </c>
      <c r="D68" s="25">
        <v>2742.5650000000001</v>
      </c>
    </row>
    <row r="69" spans="1:4" ht="15.75">
      <c r="A69" s="13">
        <v>3</v>
      </c>
      <c r="B69" s="23" t="s">
        <v>118</v>
      </c>
      <c r="C69" s="13" t="s">
        <v>119</v>
      </c>
      <c r="D69" s="13">
        <v>100</v>
      </c>
    </row>
    <row r="70" spans="1:4" ht="15.75">
      <c r="A70" s="13">
        <v>4</v>
      </c>
      <c r="B70" s="23" t="s">
        <v>120</v>
      </c>
      <c r="C70" s="13" t="s">
        <v>116</v>
      </c>
      <c r="D70" s="13">
        <v>0</v>
      </c>
    </row>
    <row r="71" spans="1:4" ht="15.75">
      <c r="A71" s="13">
        <v>5</v>
      </c>
      <c r="B71" s="23" t="s">
        <v>121</v>
      </c>
      <c r="C71" s="13" t="s">
        <v>5</v>
      </c>
      <c r="D71" s="13">
        <v>0</v>
      </c>
    </row>
    <row r="72" spans="1:4" ht="15.75">
      <c r="A72" s="13">
        <v>6</v>
      </c>
      <c r="B72" s="23" t="s">
        <v>122</v>
      </c>
      <c r="C72" s="13" t="s">
        <v>116</v>
      </c>
      <c r="D72" s="13">
        <v>60</v>
      </c>
    </row>
    <row r="73" spans="1:4">
      <c r="A73" s="28"/>
      <c r="B73" s="28"/>
      <c r="C73" s="28"/>
      <c r="D73" s="28"/>
    </row>
    <row r="74" spans="1:4" ht="15.75">
      <c r="A74" s="28"/>
      <c r="B74" s="32"/>
      <c r="D74" s="33"/>
    </row>
    <row r="75" spans="1:4" s="26" customFormat="1" ht="23.25" customHeight="1">
      <c r="A75" s="31"/>
    </row>
    <row r="76" spans="1:4" s="26" customFormat="1" ht="18.75">
      <c r="A76" s="27"/>
      <c r="B76" s="4"/>
      <c r="D76" s="4"/>
    </row>
    <row r="77" spans="1:4" s="26" customFormat="1" ht="70.5" customHeight="1">
      <c r="A77" s="27"/>
      <c r="B77" s="27"/>
      <c r="C77" s="27"/>
      <c r="D77" s="27"/>
    </row>
    <row r="82" spans="1:4" s="30" customFormat="1">
      <c r="A82" s="28"/>
      <c r="B82" s="28"/>
      <c r="C82" s="28"/>
      <c r="D82" s="29"/>
    </row>
    <row r="83" spans="1:4">
      <c r="A83" s="28"/>
    </row>
  </sheetData>
  <mergeCells count="9">
    <mergeCell ref="A66:D66"/>
    <mergeCell ref="C5:D5"/>
    <mergeCell ref="A6:D6"/>
    <mergeCell ref="A7:D7"/>
    <mergeCell ref="BR7:CA7"/>
    <mergeCell ref="CB7:CD7"/>
    <mergeCell ref="A8:D8"/>
    <mergeCell ref="A9:D9"/>
    <mergeCell ref="A10:D10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4"/>
  <sheetViews>
    <sheetView tabSelected="1" view="pageBreakPreview" zoomScaleNormal="100" zoomScaleSheetLayoutView="100" workbookViewId="0">
      <pane xSplit="3" ySplit="6" topLeftCell="D7" activePane="bottomRight" state="frozen"/>
      <selection pane="topRight" activeCell="D1" sqref="D1"/>
      <selection pane="bottomLeft" activeCell="A4" sqref="A4"/>
      <selection pane="bottomRight" sqref="A1:XFD1048576"/>
    </sheetView>
  </sheetViews>
  <sheetFormatPr defaultRowHeight="15" outlineLevelRow="1"/>
  <cols>
    <col min="1" max="1" width="13.7109375" style="48" customWidth="1"/>
    <col min="2" max="2" width="49.5703125" style="48" customWidth="1"/>
    <col min="3" max="3" width="15.42578125" style="48" customWidth="1"/>
    <col min="4" max="4" width="20.42578125" style="48" customWidth="1"/>
    <col min="5" max="5" width="9.140625" style="48" customWidth="1"/>
    <col min="6" max="6" width="11.28515625" style="48" bestFit="1" customWidth="1"/>
    <col min="7" max="7" width="9.140625" style="48"/>
    <col min="8" max="8" width="8" style="48" customWidth="1"/>
    <col min="9" max="16384" width="9.140625" style="48"/>
  </cols>
  <sheetData>
    <row r="1" spans="1:6" ht="15.75">
      <c r="A1" s="59" t="s">
        <v>6</v>
      </c>
      <c r="B1" s="59"/>
      <c r="C1" s="59"/>
      <c r="D1" s="59"/>
    </row>
    <row r="2" spans="1:6" ht="53.25" customHeight="1">
      <c r="A2" s="52" t="s">
        <v>12</v>
      </c>
      <c r="B2" s="52"/>
      <c r="C2" s="52"/>
      <c r="D2" s="52"/>
    </row>
    <row r="3" spans="1:6" ht="53.25" customHeight="1">
      <c r="A3" s="53" t="s">
        <v>162</v>
      </c>
      <c r="B3" s="53"/>
      <c r="C3" s="53"/>
      <c r="D3" s="53"/>
    </row>
    <row r="4" spans="1:6" ht="34.5" customHeight="1">
      <c r="A4" s="53" t="s">
        <v>123</v>
      </c>
      <c r="B4" s="53"/>
      <c r="C4" s="53"/>
      <c r="D4" s="53"/>
      <c r="F4" s="60"/>
    </row>
    <row r="5" spans="1:6" ht="15.75">
      <c r="D5" s="34"/>
      <c r="F5" s="61"/>
    </row>
    <row r="6" spans="1:6" ht="44.25" customHeight="1">
      <c r="A6" s="49" t="s">
        <v>14</v>
      </c>
      <c r="B6" s="49" t="s">
        <v>1</v>
      </c>
      <c r="C6" s="49" t="s">
        <v>15</v>
      </c>
      <c r="D6" s="49" t="s">
        <v>124</v>
      </c>
    </row>
    <row r="7" spans="1:6" ht="15.75">
      <c r="A7" s="13">
        <v>1</v>
      </c>
      <c r="B7" s="13">
        <v>2</v>
      </c>
      <c r="C7" s="13">
        <v>3</v>
      </c>
      <c r="D7" s="13">
        <v>5</v>
      </c>
    </row>
    <row r="8" spans="1:6" s="22" customFormat="1" ht="34.5" customHeight="1">
      <c r="A8" s="14">
        <v>1</v>
      </c>
      <c r="B8" s="15" t="s">
        <v>16</v>
      </c>
      <c r="C8" s="14" t="s">
        <v>3</v>
      </c>
      <c r="D8" s="35">
        <v>77639.334824554593</v>
      </c>
      <c r="F8" s="62"/>
    </row>
    <row r="9" spans="1:6" s="22" customFormat="1" ht="15.75">
      <c r="A9" s="18" t="s">
        <v>17</v>
      </c>
      <c r="B9" s="15" t="s">
        <v>18</v>
      </c>
      <c r="C9" s="14" t="s">
        <v>3</v>
      </c>
      <c r="D9" s="36">
        <v>9196.2808020203538</v>
      </c>
    </row>
    <row r="10" spans="1:6" s="22" customFormat="1" ht="31.5" customHeight="1">
      <c r="A10" s="18" t="s">
        <v>19</v>
      </c>
      <c r="B10" s="15" t="s">
        <v>20</v>
      </c>
      <c r="C10" s="14" t="s">
        <v>3</v>
      </c>
      <c r="D10" s="36">
        <v>2652.2842012908491</v>
      </c>
    </row>
    <row r="11" spans="1:6" s="22" customFormat="1" ht="15.75">
      <c r="A11" s="18" t="s">
        <v>21</v>
      </c>
      <c r="B11" s="15" t="s">
        <v>22</v>
      </c>
      <c r="C11" s="14" t="s">
        <v>3</v>
      </c>
      <c r="D11" s="35">
        <v>2767.6749966899997</v>
      </c>
    </row>
    <row r="12" spans="1:6" s="22" customFormat="1" ht="15.75">
      <c r="A12" s="20" t="s">
        <v>23</v>
      </c>
      <c r="B12" s="15" t="s">
        <v>24</v>
      </c>
      <c r="C12" s="14" t="s">
        <v>3</v>
      </c>
      <c r="D12" s="36">
        <v>120.54350000000001</v>
      </c>
    </row>
    <row r="13" spans="1:6" s="22" customFormat="1" ht="15.75">
      <c r="A13" s="20" t="s">
        <v>25</v>
      </c>
      <c r="B13" s="15" t="s">
        <v>26</v>
      </c>
      <c r="C13" s="14" t="s">
        <v>3</v>
      </c>
      <c r="D13" s="36"/>
    </row>
    <row r="14" spans="1:6" s="22" customFormat="1" ht="15.75">
      <c r="A14" s="20" t="s">
        <v>27</v>
      </c>
      <c r="B14" s="15" t="s">
        <v>28</v>
      </c>
      <c r="C14" s="14" t="s">
        <v>3</v>
      </c>
      <c r="D14" s="36">
        <v>1138.74587</v>
      </c>
    </row>
    <row r="15" spans="1:6" s="22" customFormat="1" ht="15.75">
      <c r="A15" s="20" t="s">
        <v>29</v>
      </c>
      <c r="B15" s="15" t="s">
        <v>30</v>
      </c>
      <c r="C15" s="14" t="s">
        <v>3</v>
      </c>
      <c r="D15" s="36"/>
    </row>
    <row r="16" spans="1:6" s="22" customFormat="1" ht="15.75">
      <c r="A16" s="20" t="s">
        <v>31</v>
      </c>
      <c r="B16" s="15" t="s">
        <v>32</v>
      </c>
      <c r="C16" s="14" t="s">
        <v>3</v>
      </c>
      <c r="D16" s="36"/>
    </row>
    <row r="17" spans="1:4" s="22" customFormat="1" ht="31.5">
      <c r="A17" s="20" t="s">
        <v>33</v>
      </c>
      <c r="B17" s="15" t="s">
        <v>34</v>
      </c>
      <c r="C17" s="14" t="s">
        <v>3</v>
      </c>
      <c r="D17" s="36">
        <v>1508.3856266899998</v>
      </c>
    </row>
    <row r="18" spans="1:4" s="22" customFormat="1" ht="15.75">
      <c r="A18" s="18" t="s">
        <v>35</v>
      </c>
      <c r="B18" s="15" t="s">
        <v>36</v>
      </c>
      <c r="C18" s="14" t="s">
        <v>3</v>
      </c>
      <c r="D18" s="35">
        <v>37451.026469999997</v>
      </c>
    </row>
    <row r="19" spans="1:4" s="22" customFormat="1" ht="31.5">
      <c r="A19" s="20" t="s">
        <v>37</v>
      </c>
      <c r="B19" s="21" t="s">
        <v>38</v>
      </c>
      <c r="C19" s="14" t="s">
        <v>3</v>
      </c>
      <c r="D19" s="36">
        <v>36774.8004</v>
      </c>
    </row>
    <row r="20" spans="1:4" s="22" customFormat="1" ht="15.75">
      <c r="A20" s="20" t="s">
        <v>39</v>
      </c>
      <c r="B20" s="21" t="s">
        <v>40</v>
      </c>
      <c r="C20" s="14" t="s">
        <v>3</v>
      </c>
      <c r="D20" s="36">
        <v>676.22607000000005</v>
      </c>
    </row>
    <row r="21" spans="1:4" s="22" customFormat="1" ht="15.75">
      <c r="A21" s="18" t="s">
        <v>41</v>
      </c>
      <c r="B21" s="15" t="s">
        <v>42</v>
      </c>
      <c r="C21" s="14" t="s">
        <v>3</v>
      </c>
      <c r="D21" s="35">
        <v>25572.068354553394</v>
      </c>
    </row>
    <row r="22" spans="1:4" s="22" customFormat="1" ht="15.75">
      <c r="A22" s="20" t="s">
        <v>43</v>
      </c>
      <c r="B22" s="15" t="s">
        <v>44</v>
      </c>
      <c r="C22" s="14" t="s">
        <v>3</v>
      </c>
      <c r="D22" s="35">
        <v>2394.2321625</v>
      </c>
    </row>
    <row r="23" spans="1:4" s="22" customFormat="1" ht="15.75">
      <c r="A23" s="14" t="s">
        <v>45</v>
      </c>
      <c r="B23" s="21" t="s">
        <v>46</v>
      </c>
      <c r="C23" s="14" t="s">
        <v>3</v>
      </c>
      <c r="D23" s="36">
        <v>711.51744333333329</v>
      </c>
    </row>
    <row r="24" spans="1:4" s="63" customFormat="1" ht="31.5" outlineLevel="1">
      <c r="A24" s="37"/>
      <c r="B24" s="38" t="s">
        <v>125</v>
      </c>
      <c r="C24" s="37" t="s">
        <v>3</v>
      </c>
      <c r="D24" s="39">
        <v>590.93999999999994</v>
      </c>
    </row>
    <row r="25" spans="1:4" s="63" customFormat="1" ht="19.5" customHeight="1" outlineLevel="1">
      <c r="A25" s="37"/>
      <c r="B25" s="38" t="s">
        <v>126</v>
      </c>
      <c r="C25" s="37" t="s">
        <v>3</v>
      </c>
      <c r="D25" s="39">
        <v>120.57744333333333</v>
      </c>
    </row>
    <row r="26" spans="1:4" s="22" customFormat="1" ht="15.75">
      <c r="A26" s="14" t="s">
        <v>47</v>
      </c>
      <c r="B26" s="21" t="s">
        <v>48</v>
      </c>
      <c r="C26" s="14" t="s">
        <v>3</v>
      </c>
      <c r="D26" s="36"/>
    </row>
    <row r="27" spans="1:4" s="22" customFormat="1" ht="15.75">
      <c r="A27" s="14" t="s">
        <v>49</v>
      </c>
      <c r="B27" s="21" t="s">
        <v>50</v>
      </c>
      <c r="C27" s="14" t="s">
        <v>3</v>
      </c>
      <c r="D27" s="36"/>
    </row>
    <row r="28" spans="1:4" s="22" customFormat="1" ht="15.75">
      <c r="A28" s="14" t="s">
        <v>51</v>
      </c>
      <c r="B28" s="21" t="s">
        <v>52</v>
      </c>
      <c r="C28" s="14" t="s">
        <v>3</v>
      </c>
      <c r="D28" s="36"/>
    </row>
    <row r="29" spans="1:4" s="22" customFormat="1" ht="31.5">
      <c r="A29" s="14" t="s">
        <v>53</v>
      </c>
      <c r="B29" s="21" t="s">
        <v>54</v>
      </c>
      <c r="C29" s="14" t="s">
        <v>3</v>
      </c>
      <c r="D29" s="36">
        <v>583.00523916666657</v>
      </c>
    </row>
    <row r="30" spans="1:4" s="22" customFormat="1" ht="15.75">
      <c r="A30" s="14" t="s">
        <v>55</v>
      </c>
      <c r="B30" s="21" t="s">
        <v>56</v>
      </c>
      <c r="C30" s="14" t="s">
        <v>3</v>
      </c>
      <c r="D30" s="36"/>
    </row>
    <row r="31" spans="1:4" s="22" customFormat="1" ht="15.75">
      <c r="A31" s="14" t="s">
        <v>57</v>
      </c>
      <c r="B31" s="21" t="s">
        <v>58</v>
      </c>
      <c r="C31" s="14" t="s">
        <v>3</v>
      </c>
      <c r="D31" s="36">
        <v>1099.70948</v>
      </c>
    </row>
    <row r="32" spans="1:4" s="22" customFormat="1" ht="15.75" outlineLevel="1">
      <c r="A32" s="14"/>
      <c r="B32" s="38" t="s">
        <v>127</v>
      </c>
      <c r="C32" s="37" t="s">
        <v>3</v>
      </c>
      <c r="D32" s="36">
        <v>276</v>
      </c>
    </row>
    <row r="33" spans="1:4" s="22" customFormat="1" ht="15.75" outlineLevel="1">
      <c r="A33" s="14"/>
      <c r="B33" s="38" t="s">
        <v>128</v>
      </c>
      <c r="C33" s="37" t="s">
        <v>3</v>
      </c>
      <c r="D33" s="36"/>
    </row>
    <row r="34" spans="1:4" s="22" customFormat="1" ht="15.75" outlineLevel="1">
      <c r="A34" s="14"/>
      <c r="B34" s="38" t="s">
        <v>129</v>
      </c>
      <c r="C34" s="37" t="s">
        <v>3</v>
      </c>
      <c r="D34" s="36"/>
    </row>
    <row r="35" spans="1:4" s="63" customFormat="1" ht="15.75" outlineLevel="1">
      <c r="A35" s="37"/>
      <c r="B35" s="38" t="s">
        <v>130</v>
      </c>
      <c r="C35" s="37" t="s">
        <v>3</v>
      </c>
      <c r="D35" s="36">
        <v>6.7534799999999997</v>
      </c>
    </row>
    <row r="36" spans="1:4" s="22" customFormat="1" ht="47.25" outlineLevel="1">
      <c r="A36" s="14"/>
      <c r="B36" s="38" t="s">
        <v>131</v>
      </c>
      <c r="C36" s="37" t="s">
        <v>3</v>
      </c>
      <c r="D36" s="36">
        <v>685.95600000000002</v>
      </c>
    </row>
    <row r="37" spans="1:4" s="22" customFormat="1" ht="47.25" outlineLevel="1">
      <c r="A37" s="14"/>
      <c r="B37" s="38" t="s">
        <v>132</v>
      </c>
      <c r="C37" s="37" t="s">
        <v>3</v>
      </c>
      <c r="D37" s="36"/>
    </row>
    <row r="38" spans="1:4" s="22" customFormat="1" ht="15.75" outlineLevel="1">
      <c r="A38" s="14"/>
      <c r="B38" s="38" t="s">
        <v>42</v>
      </c>
      <c r="C38" s="37" t="s">
        <v>3</v>
      </c>
      <c r="D38" s="36">
        <v>60</v>
      </c>
    </row>
    <row r="39" spans="1:4" s="63" customFormat="1" ht="47.25" outlineLevel="1">
      <c r="A39" s="37"/>
      <c r="B39" s="38" t="s">
        <v>133</v>
      </c>
      <c r="C39" s="37" t="s">
        <v>3</v>
      </c>
      <c r="D39" s="36"/>
    </row>
    <row r="40" spans="1:4" s="63" customFormat="1" ht="31.5" outlineLevel="1">
      <c r="A40" s="37"/>
      <c r="B40" s="38" t="s">
        <v>134</v>
      </c>
      <c r="C40" s="37" t="s">
        <v>3</v>
      </c>
      <c r="D40" s="36">
        <v>21</v>
      </c>
    </row>
    <row r="41" spans="1:4" s="63" customFormat="1" ht="47.25" outlineLevel="1">
      <c r="A41" s="37"/>
      <c r="B41" s="38" t="s">
        <v>135</v>
      </c>
      <c r="C41" s="37" t="s">
        <v>3</v>
      </c>
      <c r="D41" s="40">
        <v>50</v>
      </c>
    </row>
    <row r="42" spans="1:4" s="63" customFormat="1" ht="15.75" outlineLevel="1">
      <c r="A42" s="37"/>
      <c r="B42" s="38" t="s">
        <v>136</v>
      </c>
      <c r="C42" s="37" t="s">
        <v>3</v>
      </c>
      <c r="D42" s="40"/>
    </row>
    <row r="43" spans="1:4" s="22" customFormat="1" ht="15.75">
      <c r="A43" s="20" t="s">
        <v>59</v>
      </c>
      <c r="B43" s="15" t="s">
        <v>60</v>
      </c>
      <c r="C43" s="14" t="s">
        <v>3</v>
      </c>
      <c r="D43" s="35">
        <f t="shared" ref="D43" si="0">+D44+D45</f>
        <v>0</v>
      </c>
    </row>
    <row r="44" spans="1:4" s="22" customFormat="1" ht="31.5">
      <c r="A44" s="14" t="s">
        <v>61</v>
      </c>
      <c r="B44" s="21" t="s">
        <v>62</v>
      </c>
      <c r="C44" s="14" t="s">
        <v>3</v>
      </c>
      <c r="D44" s="36"/>
    </row>
    <row r="45" spans="1:4" s="22" customFormat="1" ht="15.75">
      <c r="A45" s="14" t="s">
        <v>63</v>
      </c>
      <c r="B45" s="21" t="s">
        <v>64</v>
      </c>
      <c r="C45" s="14" t="s">
        <v>3</v>
      </c>
      <c r="D45" s="36">
        <f>+D46+D47</f>
        <v>0</v>
      </c>
    </row>
    <row r="46" spans="1:4" s="22" customFormat="1" ht="15.75" outlineLevel="1">
      <c r="A46" s="14"/>
      <c r="B46" s="38" t="s">
        <v>137</v>
      </c>
      <c r="C46" s="37" t="s">
        <v>3</v>
      </c>
      <c r="D46" s="41"/>
    </row>
    <row r="47" spans="1:4" s="22" customFormat="1" ht="15.75" outlineLevel="1">
      <c r="A47" s="14"/>
      <c r="B47" s="38" t="s">
        <v>138</v>
      </c>
      <c r="C47" s="37" t="s">
        <v>3</v>
      </c>
      <c r="D47" s="41"/>
    </row>
    <row r="48" spans="1:4" s="22" customFormat="1" ht="15.75">
      <c r="A48" s="20" t="s">
        <v>65</v>
      </c>
      <c r="B48" s="15" t="s">
        <v>66</v>
      </c>
      <c r="C48" s="14" t="s">
        <v>3</v>
      </c>
      <c r="D48" s="35">
        <v>511.39999999999992</v>
      </c>
    </row>
    <row r="49" spans="1:4" s="22" customFormat="1" ht="31.5">
      <c r="A49" s="14" t="s">
        <v>67</v>
      </c>
      <c r="B49" s="21" t="s">
        <v>68</v>
      </c>
      <c r="C49" s="14" t="s">
        <v>3</v>
      </c>
      <c r="D49" s="36">
        <v>45.4</v>
      </c>
    </row>
    <row r="50" spans="1:4" s="22" customFormat="1" ht="15.75">
      <c r="A50" s="14" t="s">
        <v>69</v>
      </c>
      <c r="B50" s="21" t="s">
        <v>70</v>
      </c>
      <c r="C50" s="14" t="s">
        <v>3</v>
      </c>
      <c r="D50" s="36">
        <v>399.99999999999994</v>
      </c>
    </row>
    <row r="51" spans="1:4" s="22" customFormat="1" ht="15.75">
      <c r="A51" s="14" t="s">
        <v>71</v>
      </c>
      <c r="B51" s="21" t="s">
        <v>72</v>
      </c>
      <c r="C51" s="14" t="s">
        <v>3</v>
      </c>
      <c r="D51" s="36">
        <v>66</v>
      </c>
    </row>
    <row r="52" spans="1:4" s="22" customFormat="1" ht="15.75">
      <c r="A52" s="20" t="s">
        <v>73</v>
      </c>
      <c r="B52" s="15" t="s">
        <v>74</v>
      </c>
      <c r="C52" s="14" t="s">
        <v>3</v>
      </c>
      <c r="D52" s="36"/>
    </row>
    <row r="53" spans="1:4" s="22" customFormat="1" ht="15.75">
      <c r="A53" s="20" t="s">
        <v>75</v>
      </c>
      <c r="B53" s="15" t="s">
        <v>76</v>
      </c>
      <c r="C53" s="14" t="s">
        <v>3</v>
      </c>
      <c r="D53" s="35">
        <v>16.637589999999999</v>
      </c>
    </row>
    <row r="54" spans="1:4" s="22" customFormat="1" ht="15.75">
      <c r="A54" s="14" t="s">
        <v>77</v>
      </c>
      <c r="B54" s="21" t="s">
        <v>78</v>
      </c>
      <c r="C54" s="14" t="s">
        <v>3</v>
      </c>
      <c r="D54" s="36">
        <v>14.637589999999999</v>
      </c>
    </row>
    <row r="55" spans="1:4" s="22" customFormat="1" ht="15.75">
      <c r="A55" s="14" t="s">
        <v>79</v>
      </c>
      <c r="B55" s="21" t="s">
        <v>80</v>
      </c>
      <c r="C55" s="14" t="s">
        <v>3</v>
      </c>
      <c r="D55" s="36"/>
    </row>
    <row r="56" spans="1:4" s="22" customFormat="1" ht="15.75">
      <c r="A56" s="14" t="s">
        <v>81</v>
      </c>
      <c r="B56" s="21" t="s">
        <v>82</v>
      </c>
      <c r="C56" s="14" t="s">
        <v>3</v>
      </c>
      <c r="D56" s="36"/>
    </row>
    <row r="57" spans="1:4" s="22" customFormat="1" ht="15.75">
      <c r="A57" s="14" t="s">
        <v>83</v>
      </c>
      <c r="B57" s="21" t="s">
        <v>84</v>
      </c>
      <c r="C57" s="14" t="s">
        <v>3</v>
      </c>
      <c r="D57" s="36">
        <v>2</v>
      </c>
    </row>
    <row r="58" spans="1:4" s="22" customFormat="1" ht="15.75">
      <c r="A58" s="20" t="s">
        <v>85</v>
      </c>
      <c r="B58" s="15" t="s">
        <v>86</v>
      </c>
      <c r="C58" s="14" t="s">
        <v>3</v>
      </c>
      <c r="D58" s="35">
        <v>22649.798602053394</v>
      </c>
    </row>
    <row r="59" spans="1:4" s="22" customFormat="1" ht="15.75">
      <c r="A59" s="14" t="s">
        <v>87</v>
      </c>
      <c r="B59" s="21" t="s">
        <v>88</v>
      </c>
      <c r="C59" s="14" t="s">
        <v>3</v>
      </c>
      <c r="D59" s="36">
        <v>425.45292000000001</v>
      </c>
    </row>
    <row r="60" spans="1:4" s="22" customFormat="1" ht="15.75" outlineLevel="1">
      <c r="A60" s="14"/>
      <c r="B60" s="38" t="s">
        <v>139</v>
      </c>
      <c r="C60" s="37" t="s">
        <v>3</v>
      </c>
      <c r="D60" s="41">
        <v>52.5</v>
      </c>
    </row>
    <row r="61" spans="1:4" s="22" customFormat="1" ht="15.75" outlineLevel="1">
      <c r="A61" s="14"/>
      <c r="B61" s="38" t="s">
        <v>140</v>
      </c>
      <c r="C61" s="37" t="s">
        <v>3</v>
      </c>
      <c r="D61" s="41">
        <v>372.95292000000001</v>
      </c>
    </row>
    <row r="62" spans="1:4" s="22" customFormat="1" ht="15.75">
      <c r="A62" s="14" t="s">
        <v>89</v>
      </c>
      <c r="B62" s="21" t="s">
        <v>90</v>
      </c>
      <c r="C62" s="14" t="s">
        <v>3</v>
      </c>
      <c r="D62" s="36">
        <f>+D63+D64</f>
        <v>0</v>
      </c>
    </row>
    <row r="63" spans="1:4" s="63" customFormat="1" ht="15.75" outlineLevel="1">
      <c r="A63" s="37"/>
      <c r="B63" s="38" t="s">
        <v>141</v>
      </c>
      <c r="C63" s="37" t="s">
        <v>3</v>
      </c>
      <c r="D63" s="39"/>
    </row>
    <row r="64" spans="1:4" s="63" customFormat="1" ht="15.75" outlineLevel="1">
      <c r="A64" s="37"/>
      <c r="B64" s="38" t="s">
        <v>142</v>
      </c>
      <c r="C64" s="37" t="s">
        <v>3</v>
      </c>
      <c r="D64" s="39"/>
    </row>
    <row r="65" spans="1:4" s="22" customFormat="1" ht="15.75">
      <c r="A65" s="14" t="s">
        <v>91</v>
      </c>
      <c r="B65" s="21" t="s">
        <v>92</v>
      </c>
      <c r="C65" s="14" t="s">
        <v>3</v>
      </c>
      <c r="D65" s="36">
        <v>1468</v>
      </c>
    </row>
    <row r="66" spans="1:4" s="22" customFormat="1" ht="15.75">
      <c r="A66" s="14" t="s">
        <v>93</v>
      </c>
      <c r="B66" s="21" t="s">
        <v>94</v>
      </c>
      <c r="C66" s="14" t="s">
        <v>3</v>
      </c>
      <c r="D66" s="36">
        <v>20756.345682053394</v>
      </c>
    </row>
    <row r="67" spans="1:4" s="22" customFormat="1" ht="15.75" outlineLevel="1">
      <c r="A67" s="14"/>
      <c r="B67" s="38" t="s">
        <v>143</v>
      </c>
      <c r="C67" s="14" t="s">
        <v>3</v>
      </c>
      <c r="D67" s="42">
        <v>300</v>
      </c>
    </row>
    <row r="68" spans="1:4" s="22" customFormat="1" ht="15.75" outlineLevel="1">
      <c r="A68" s="14"/>
      <c r="B68" s="38" t="s">
        <v>144</v>
      </c>
      <c r="C68" s="37" t="s">
        <v>3</v>
      </c>
      <c r="D68" s="42"/>
    </row>
    <row r="69" spans="1:4" s="22" customFormat="1" ht="15.75" outlineLevel="1">
      <c r="A69" s="14"/>
      <c r="B69" s="38" t="s">
        <v>145</v>
      </c>
      <c r="C69" s="37" t="s">
        <v>3</v>
      </c>
      <c r="D69" s="42"/>
    </row>
    <row r="70" spans="1:4" s="22" customFormat="1" ht="15.75" outlineLevel="1">
      <c r="A70" s="14"/>
      <c r="B70" s="38" t="s">
        <v>146</v>
      </c>
      <c r="C70" s="37" t="s">
        <v>3</v>
      </c>
      <c r="D70" s="42"/>
    </row>
    <row r="71" spans="1:4" s="22" customFormat="1" ht="15.75" outlineLevel="1">
      <c r="A71" s="14"/>
      <c r="B71" s="38" t="s">
        <v>147</v>
      </c>
      <c r="C71" s="37" t="s">
        <v>3</v>
      </c>
      <c r="D71" s="42"/>
    </row>
    <row r="72" spans="1:4" s="22" customFormat="1" ht="15.75" outlineLevel="1">
      <c r="A72" s="14"/>
      <c r="B72" s="38" t="s">
        <v>148</v>
      </c>
      <c r="C72" s="37" t="s">
        <v>3</v>
      </c>
      <c r="D72" s="42"/>
    </row>
    <row r="73" spans="1:4" s="22" customFormat="1" ht="15.75" outlineLevel="1">
      <c r="A73" s="14"/>
      <c r="B73" s="38" t="s">
        <v>149</v>
      </c>
      <c r="C73" s="37" t="s">
        <v>3</v>
      </c>
      <c r="D73" s="42"/>
    </row>
    <row r="74" spans="1:4" s="22" customFormat="1" ht="15.75" outlineLevel="1">
      <c r="A74" s="14"/>
      <c r="B74" s="38" t="s">
        <v>150</v>
      </c>
      <c r="C74" s="37" t="s">
        <v>3</v>
      </c>
      <c r="D74" s="42"/>
    </row>
    <row r="75" spans="1:4" s="22" customFormat="1" ht="15.75" outlineLevel="1">
      <c r="A75" s="14"/>
      <c r="B75" s="38" t="s">
        <v>151</v>
      </c>
      <c r="C75" s="37" t="s">
        <v>3</v>
      </c>
      <c r="D75" s="42"/>
    </row>
    <row r="76" spans="1:4" s="22" customFormat="1" ht="15.75" outlineLevel="1">
      <c r="A76" s="14"/>
      <c r="B76" s="38" t="s">
        <v>152</v>
      </c>
      <c r="C76" s="37" t="s">
        <v>3</v>
      </c>
      <c r="D76" s="42"/>
    </row>
    <row r="77" spans="1:4" s="22" customFormat="1" ht="15.75" outlineLevel="1">
      <c r="A77" s="14"/>
      <c r="B77" s="38" t="s">
        <v>153</v>
      </c>
      <c r="C77" s="37" t="s">
        <v>3</v>
      </c>
      <c r="D77" s="42"/>
    </row>
    <row r="78" spans="1:4" s="22" customFormat="1" ht="15.75" outlineLevel="1">
      <c r="A78" s="14"/>
      <c r="B78" s="38" t="s">
        <v>154</v>
      </c>
      <c r="C78" s="37" t="s">
        <v>3</v>
      </c>
      <c r="D78" s="42">
        <v>140.0000000000004</v>
      </c>
    </row>
    <row r="79" spans="1:4" s="22" customFormat="1" ht="15.75" outlineLevel="1">
      <c r="A79" s="14"/>
      <c r="B79" s="38" t="s">
        <v>155</v>
      </c>
      <c r="C79" s="37" t="s">
        <v>3</v>
      </c>
      <c r="D79" s="42"/>
    </row>
    <row r="80" spans="1:4" s="22" customFormat="1" ht="15.75" outlineLevel="1">
      <c r="A80" s="14"/>
      <c r="B80" s="38" t="s">
        <v>156</v>
      </c>
      <c r="C80" s="37" t="s">
        <v>3</v>
      </c>
      <c r="D80" s="42"/>
    </row>
    <row r="81" spans="1:6" s="22" customFormat="1" ht="15.75" outlineLevel="1">
      <c r="A81" s="14"/>
      <c r="B81" s="38" t="s">
        <v>157</v>
      </c>
      <c r="C81" s="37" t="s">
        <v>3</v>
      </c>
      <c r="D81" s="42">
        <v>403.5</v>
      </c>
    </row>
    <row r="82" spans="1:6" s="22" customFormat="1" ht="15.75" outlineLevel="1">
      <c r="A82" s="14"/>
      <c r="B82" s="38" t="s">
        <v>158</v>
      </c>
      <c r="C82" s="37" t="s">
        <v>3</v>
      </c>
      <c r="D82" s="42"/>
    </row>
    <row r="83" spans="1:6" s="22" customFormat="1" ht="15.75" outlineLevel="1">
      <c r="A83" s="14"/>
      <c r="B83" s="38" t="s">
        <v>159</v>
      </c>
      <c r="C83" s="37" t="s">
        <v>3</v>
      </c>
      <c r="D83" s="42">
        <v>72.825688073394502</v>
      </c>
    </row>
    <row r="84" spans="1:6" s="22" customFormat="1" ht="31.5" outlineLevel="1">
      <c r="A84" s="14"/>
      <c r="B84" s="64" t="s">
        <v>160</v>
      </c>
      <c r="C84" s="37" t="s">
        <v>3</v>
      </c>
      <c r="D84" s="42">
        <v>19840.01999398</v>
      </c>
      <c r="F84" s="22">
        <v>-4239</v>
      </c>
    </row>
    <row r="85" spans="1:6" s="22" customFormat="1" ht="31.5" outlineLevel="1">
      <c r="A85" s="14"/>
      <c r="B85" s="64" t="s">
        <v>161</v>
      </c>
      <c r="C85" s="37" t="s">
        <v>3</v>
      </c>
      <c r="D85" s="42"/>
      <c r="F85" s="22">
        <v>-15874</v>
      </c>
    </row>
    <row r="86" spans="1:6" s="22" customFormat="1" ht="15.75">
      <c r="A86" s="14">
        <v>2</v>
      </c>
      <c r="B86" s="15" t="s">
        <v>95</v>
      </c>
      <c r="C86" s="14" t="s">
        <v>3</v>
      </c>
      <c r="D86" s="36"/>
    </row>
    <row r="87" spans="1:6" s="22" customFormat="1" ht="15.75">
      <c r="A87" s="14">
        <v>3</v>
      </c>
      <c r="B87" s="15" t="s">
        <v>96</v>
      </c>
      <c r="C87" s="14" t="s">
        <v>3</v>
      </c>
      <c r="D87" s="35">
        <v>246.69671170215344</v>
      </c>
    </row>
    <row r="88" spans="1:6" s="22" customFormat="1" ht="15.75">
      <c r="A88" s="18" t="s">
        <v>97</v>
      </c>
      <c r="B88" s="15" t="s">
        <v>98</v>
      </c>
      <c r="C88" s="14" t="s">
        <v>3</v>
      </c>
      <c r="D88" s="36"/>
    </row>
    <row r="89" spans="1:6" s="22" customFormat="1" ht="15.75">
      <c r="A89" s="18" t="s">
        <v>99</v>
      </c>
      <c r="B89" s="15" t="s">
        <v>100</v>
      </c>
      <c r="C89" s="14" t="s">
        <v>3</v>
      </c>
      <c r="D89" s="36"/>
    </row>
    <row r="90" spans="1:6" s="22" customFormat="1" ht="31.5">
      <c r="A90" s="18" t="s">
        <v>101</v>
      </c>
      <c r="B90" s="15" t="s">
        <v>102</v>
      </c>
      <c r="C90" s="14" t="s">
        <v>3</v>
      </c>
      <c r="D90" s="36">
        <v>127.7</v>
      </c>
    </row>
    <row r="91" spans="1:6" s="22" customFormat="1" ht="15.75">
      <c r="A91" s="18" t="s">
        <v>103</v>
      </c>
      <c r="B91" s="15" t="s">
        <v>104</v>
      </c>
      <c r="C91" s="14" t="s">
        <v>3</v>
      </c>
      <c r="D91" s="36">
        <v>118.99671170215343</v>
      </c>
    </row>
    <row r="92" spans="1:6" s="22" customFormat="1" ht="15.75">
      <c r="A92" s="14">
        <v>4</v>
      </c>
      <c r="B92" s="15" t="s">
        <v>105</v>
      </c>
      <c r="C92" s="14" t="s">
        <v>3</v>
      </c>
      <c r="D92" s="35">
        <f t="shared" ref="D92" si="1">+D93+D94+D95</f>
        <v>0</v>
      </c>
    </row>
    <row r="93" spans="1:6" s="22" customFormat="1" ht="15.75">
      <c r="A93" s="18" t="s">
        <v>106</v>
      </c>
      <c r="B93" s="15" t="s">
        <v>107</v>
      </c>
      <c r="C93" s="14" t="s">
        <v>3</v>
      </c>
      <c r="D93" s="36"/>
    </row>
    <row r="94" spans="1:6" s="22" customFormat="1" ht="31.5">
      <c r="A94" s="18" t="s">
        <v>108</v>
      </c>
      <c r="B94" s="15" t="s">
        <v>109</v>
      </c>
      <c r="C94" s="14" t="s">
        <v>3</v>
      </c>
      <c r="D94" s="36"/>
    </row>
    <row r="95" spans="1:6" s="22" customFormat="1" ht="15.75">
      <c r="A95" s="18" t="s">
        <v>110</v>
      </c>
      <c r="B95" s="15" t="s">
        <v>111</v>
      </c>
      <c r="C95" s="14" t="s">
        <v>3</v>
      </c>
      <c r="D95" s="36"/>
    </row>
    <row r="96" spans="1:6" ht="15.75">
      <c r="A96" s="13">
        <v>5</v>
      </c>
      <c r="B96" s="23" t="s">
        <v>112</v>
      </c>
      <c r="C96" s="13" t="s">
        <v>3</v>
      </c>
      <c r="D96" s="36">
        <v>61.674177925538359</v>
      </c>
    </row>
    <row r="97" spans="1:4" s="5" customFormat="1" ht="15.75">
      <c r="A97" s="49">
        <v>6</v>
      </c>
      <c r="B97" s="47" t="s">
        <v>113</v>
      </c>
      <c r="C97" s="49" t="s">
        <v>3</v>
      </c>
      <c r="D97" s="46">
        <v>91792.1</v>
      </c>
    </row>
    <row r="98" spans="1:4" ht="15.75" customHeight="1">
      <c r="A98" s="54" t="s">
        <v>114</v>
      </c>
      <c r="B98" s="55"/>
      <c r="C98" s="55"/>
      <c r="D98" s="55"/>
    </row>
    <row r="99" spans="1:4" ht="31.5">
      <c r="A99" s="13">
        <v>1</v>
      </c>
      <c r="B99" s="23" t="s">
        <v>115</v>
      </c>
      <c r="C99" s="13" t="s">
        <v>116</v>
      </c>
      <c r="D99" s="43">
        <v>9</v>
      </c>
    </row>
    <row r="100" spans="1:4" ht="15.75">
      <c r="A100" s="13">
        <v>2</v>
      </c>
      <c r="B100" s="23" t="s">
        <v>117</v>
      </c>
      <c r="C100" s="13" t="s">
        <v>4</v>
      </c>
      <c r="D100" s="44">
        <v>59.17</v>
      </c>
    </row>
    <row r="101" spans="1:4" ht="15.75">
      <c r="A101" s="13">
        <v>3</v>
      </c>
      <c r="B101" s="23" t="s">
        <v>118</v>
      </c>
      <c r="C101" s="13" t="s">
        <v>119</v>
      </c>
      <c r="D101" s="35">
        <v>40</v>
      </c>
    </row>
    <row r="102" spans="1:4" ht="15.75">
      <c r="A102" s="13">
        <v>4</v>
      </c>
      <c r="B102" s="23" t="s">
        <v>120</v>
      </c>
      <c r="C102" s="13" t="s">
        <v>116</v>
      </c>
      <c r="D102" s="45"/>
    </row>
    <row r="103" spans="1:4" ht="31.5">
      <c r="A103" s="13">
        <v>5</v>
      </c>
      <c r="B103" s="23" t="s">
        <v>121</v>
      </c>
      <c r="C103" s="13" t="s">
        <v>5</v>
      </c>
      <c r="D103" s="45"/>
    </row>
    <row r="104" spans="1:4" ht="15.75">
      <c r="A104" s="13">
        <v>6</v>
      </c>
      <c r="B104" s="23" t="s">
        <v>122</v>
      </c>
      <c r="C104" s="13" t="s">
        <v>116</v>
      </c>
      <c r="D104" s="43">
        <v>1</v>
      </c>
    </row>
  </sheetData>
  <mergeCells count="5">
    <mergeCell ref="A1:D1"/>
    <mergeCell ref="A2:D2"/>
    <mergeCell ref="A3:D3"/>
    <mergeCell ref="A4:D4"/>
    <mergeCell ref="A98:D98"/>
  </mergeCells>
  <pageMargins left="0.7" right="0.7" top="0.75" bottom="0.75" header="0.3" footer="0.3"/>
  <pageSetup paperSize="9" scale="5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МГ Центр</vt:lpstr>
      <vt:lpstr>МГ Ленск</vt:lpstr>
      <vt:lpstr>'МГ Центр'!Заголовки_для_печати</vt:lpstr>
      <vt:lpstr>'МГ Ленск'!Область_печати</vt:lpstr>
      <vt:lpstr>'МГ Центр'!Область_печати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peo2</dc:creator>
  <cp:lastModifiedBy>Оконешникова Ирина Александровна</cp:lastModifiedBy>
  <cp:lastPrinted>2020-04-09T06:45:26Z</cp:lastPrinted>
  <dcterms:created xsi:type="dcterms:W3CDTF">2014-07-30T04:42:18Z</dcterms:created>
  <dcterms:modified xsi:type="dcterms:W3CDTF">2020-04-24T03:39:47Z</dcterms:modified>
</cp:coreProperties>
</file>