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5" i="1"/>
  <c r="A36" i="1"/>
  <c r="A37" i="1" s="1"/>
  <c r="A38" i="1" s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I36" i="2"/>
  <c r="I36" i="1"/>
  <c r="G25" i="2"/>
  <c r="G25" i="1"/>
  <c r="I21" i="2"/>
  <c r="I21" i="1"/>
  <c r="I28" i="1"/>
  <c r="I28" i="2"/>
  <c r="C16" i="2"/>
  <c r="C16" i="1"/>
  <c r="I19" i="2"/>
  <c r="I19" i="1"/>
  <c r="I20" i="2"/>
  <c r="I20" i="1"/>
  <c r="N38" i="1"/>
  <c r="N38" i="2"/>
  <c r="I35" i="1"/>
  <c r="I35" i="2"/>
  <c r="K29" i="1"/>
  <c r="K29" i="2"/>
  <c r="G24" i="2"/>
  <c r="G24" i="1"/>
  <c r="N37" i="2"/>
  <c r="N37" i="1"/>
  <c r="I27" i="2"/>
  <c r="I27" i="1"/>
  <c r="K34" i="1"/>
  <c r="K34" i="2"/>
  <c r="G30" i="2"/>
  <c r="G30" i="1"/>
  <c r="D18" i="1"/>
  <c r="D18" i="2"/>
  <c r="D22" i="2"/>
  <c r="D22" i="1"/>
  <c r="G31" i="1"/>
  <c r="G31" i="2"/>
  <c r="D23" i="1"/>
  <c r="D23" i="2"/>
  <c r="D17" i="2"/>
  <c r="D17" i="1"/>
  <c r="G32" i="1"/>
  <c r="G32" i="2"/>
  <c r="G26" i="2"/>
  <c r="G26" i="1"/>
  <c r="I33" i="1"/>
  <c r="I33" i="2"/>
</calcChain>
</file>

<file path=xl/sharedStrings.xml><?xml version="1.0" encoding="utf-8"?>
<sst xmlns="http://schemas.openxmlformats.org/spreadsheetml/2006/main" count="136" uniqueCount="108">
  <si>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</si>
  <si>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</si>
  <si>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</si>
  <si>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</si>
  <si>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</si>
  <si>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</si>
  <si>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</si>
  <si>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</si>
  <si>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</si>
  <si>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</si>
  <si>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</si>
  <si>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</si>
  <si>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</si>
  <si>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</si>
  <si>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</si>
  <si>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</si>
  <si>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</si>
  <si>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</si>
  <si>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</si>
  <si>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</si>
  <si>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</si>
  <si>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</si>
  <si>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</si>
  <si>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</si>
  <si>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</si>
  <si>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</si>
  <si>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</si>
  <si>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</si>
  <si>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</si>
  <si>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</si>
  <si>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</si>
  <si>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</si>
  <si>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</si>
  <si>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</si>
  <si>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</si>
  <si>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</si>
  <si>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</si>
  <si>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</si>
  <si>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</si>
  <si>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</si>
  <si>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</si>
  <si>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</si>
  <si>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</si>
  <si>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«ГАЗЭКСПЕРТСЕРВИС»</t>
  </si>
  <si>
    <t>Поставка изолирующих фланцевых соединений для нужд подразделений АО «Сахатранснефтегаз» на 2019 год</t>
  </si>
  <si>
    <t>Поставка инструментов для нужд подразделений АО «Сахатранснефтегаз» на 2019 год</t>
  </si>
  <si>
    <t>Поставка строительных материалов для нужд подразделений АО «Сахатранснефтегаз»</t>
  </si>
  <si>
    <t>Лот №1. Выполнение строительно-монтажных работ по объектам технологического присоединения:
1. Газопровод-ввод к ИЖС (Протодьяконов Г.В.) по адресу: РС(Я), мкр.Марха, ул.Томтор, д.2;
2. Газопровод-ввод к ИЖС (Маркова О.П.) по адресу: РС(Я), мкр.Марха, ул.Томтор, д.20;
3. Газопровод-ввод к ИЖС (Маркова С.С.) по адресу: РС(Я), мкр.Марха, ул.Томтор, д.18.</t>
  </si>
  <si>
    <t>Лот №2. Выполнение строительно-монтажных работ по объектам технологического присоединения:
1. Газопровод-ввод к ИЖС (Аммосова Л.А.) по адресу:РС(Я), Хангаласский р-н, г. Покровск, ул. Энтузиастов, д. 25;
2. Газопровод-ввод к ИЖС (Илларионов Д.Н.) по адресу: РС(Я), Хангаласский улус, г.Покровск, ул.Дорожная, д.11/1.</t>
  </si>
  <si>
    <t>Лот №3. Выполнение строительно-монтажных работ по объектам технологического присоединения:
1. Газопровод-ввод к ИЖС (Гаврильев А.А.) по адресу:РС(Я), Якутск, СОПК Сэргэ, Покровское шоссе 11 км., д.-;
2. Газопровод-ввод к ИЖС (Слепцова В.В.) по адресу: РС(Я), Пригородный, Новая, д.-;
3. Газопровод-ввод к ИЖС (Ковалева И.М.) по адресу: РС(Я), Пригородный, Новая, д.40;
4. Газопровод-ввод к ИЖС (Хоч А.А.) по адресу: РС(Я), Якутск, ДСК Вымпел, Покровский тракт 10 км, д.-;
5. Газопровод-ввод к ИЖС (Панов В.Р.) по адресу: РС(Я), Пригородный, Набережная, д.27;
6. Газопровод-ввод к ИЖС (Спиридонова Ю.Д.) по адресу: РС(Я), Якутск, СОТ Яна, Покровское шоссе 7 км, д.-;
7. Газопровод-ввод к ИЖС (Горохова В.А.) по адресу: РС(Я), г.Якутск, СОТ Лена, Покровский тракт 6км, д.-;
8. Газопровод-ввод к ИЖС (Толстоухова О.А.) по адресу: РС(Я), Пригородный, пр-д Мичуринский, д.52.</t>
  </si>
  <si>
    <t>Лот №1. Выполнение строительно-монтажных работ по объектам технологического присоединения:
1. Газопровод-ввод к ИЖС (Попов Я.А.) по адресу: РС(Я), г. Якутск, ЖСК Наука, д.-;
2. Газопровод-ввод к ИЖС (Новгородова В.В.) по адресу: РС(Я), Якутск, Юбилейная, д.26/2, м.Сергелях;
3. Газопровод-ввод к ИЖС (Садыкова А.В.) по адресу: РС(Я), Якутск, Сергеляхское шоссе 5 км, д.17/1;
4. Газопровод-ввод к ИЖС (Шевелев А.А.) по адресу: РС(Я), Якутск,ДСК Дружба-1, м. Сергелях, д.-;
5. Газопровод-ввод к ИЖС (Ариносова Р.С.) по адресу: РС(Я), Якутск, ДСК Спорт-2, м. Сергелях, д.-;
6. Газопровод-ввод к ИЖС (Нахова Н.А.)  по адресу: РС(Я),  г. Якутск, ДСК Сигнал, м. Сергелях;
7. Газопровод-ввод к ИЖС (Дьячковская О.Н.) по адресу: РС(Я), Якутск, ДСК Булгунняхтах, м. Сергелях;
8. Газопровод-ввод к ИЖС (Ушницкий П.Н.) по адресу: РС(Я), Якутск, пер. Беличи, д.16/2, ДСК Спорт-2, м. Сергелях;
9. Газопровод-ввод к ИЖС  (Птицына А.Г.) по адресу: РС(Я), Якутск, Сергеляхское шоссе, д.М1;
10. Газопровод-ввод к ИЖС  (Давыдова Е.С.) по адресу: РС(Я), Якутск, ДСК Взлет, Сергелях, д.-;
11. Газопровод-ввод к ИЖС  (Слепцов Г.Н.) по адресу: РС(Я), Якутск, Сергеляхское шоссе 13 км, д.28а;
12. Сеть газораспределения к ИЖС (Бережнов Ю.В.) по адресу: РС(Я), Якутск, ДСК Березка, м. Сергелях;
13. Газопровод-ввод к ИЖС (Попов А.А.) по адресу: РС(Я), Якутск, ДСК Победа, Сергелях;
14. Газопровод-ввод к ИЖС (Бережнева Е.Ю.) по адресу: РС(Я), Якутск, м. Сергелях, ДСК Победа;
15. Газопровод-ввод к ИЖС (Васильев А.В.) по адресу: РС(Я), Якутск, Сергеляхское поле д.-;
16. Газопровод-ввод к ИЖС (Иванова М.Ф.) по адресу: РС(Я), Якутск, ДСК Заря, Сергелях, д.-.</t>
  </si>
  <si>
    <t>Лот №2. Выполнение строительно-монтажных работ по объектам технологического присоединения:
1. Сеть газораспределения к магазину (ООО "ЯППК") по адресу: РС(Я), г.Якутск, Хатынг-Юряхское шоссе 5 км;
2. Газопровод-ввод к ИЖС (Яковлева Я.Б.) по адресу:РС(Я), Якутск, Хатынг-Юрях, д.-;
3. Газопровод-ввод к ИЖС (Дульская Т.Г.) по адресу: РС(Я), г.Якутск, ДСК Труд, м.Хатынг-Юрях, д.-;
4. Газопровод-ввод к ИЖС (Моисеева Т.С.) по адресу: РС(Я), Якутск, СОТ Агат-1, Хатынг Юрях, д.-;
5. Газопровод-ввод к ИЖС (Назарова А.В.) по адресу: РС(Я), Якутск, СОТ Хатынг-Юрях-3, Хатынг-Юрях;
6. Газопровод-ввод к ИЖС (Григорьева С.В.) по адресу: РС(Я), Якутск, Дачная, д.36а, м. Хатынг-Юрях;
7. Газопровод-ввод к ИЖС (Сыромятникова О.В.) по адресу: РС(Я), Якутск, Солнечная, д.52/6;
8. Газопровод-ввод к ИЖС (Яковлев В.А.) по адресу: РС(Я), Якутск, Окружное шоссе, д.-;
9. Газопровод-ввод к ИЖС (Солнцев Б.Б.) по адресу: РС(Я), Якутск, Покрышкина, д.74 корп.1;
10. Сеть газораспределения к ИЖС (Мартиросян К. А.) по адресу: РС(Я), Якутск, мкр. Новопортовской;
11. Газопровод-ввод к ИЖС (Шарафутдинова В.М.) по адресу:РС(Я), г.Якутск, СОПК Пламя, м.Хатынг-Юрях, д.-;
12. Газопровод-ввод к ИЖС (Лескова Г.Н.) по адресу: РС(Я), Якутск, СОПК Золотинка, м. Хатынг-Юрях, д.72д;
13. Газопровод-ввод к ИЖС (Татаринов В.Н.) по адресу: РС(Я), Якутск, Окружная дорога, д.-;
14. Газопровод-ввод к ИЖС (Антипанов М.Н.) по адресу: РС(Я), Якутск, ДСК Луч, Хатынг-Юряхское шоссе 9 км, д.А-18;
15. Газопровод-ввод к ИЖС (Чомчоев В.В.) по адресу: РС(Я), Якутск, СОТ Зеленая Долина, Хатынг-Юрях, д.-;
16. Газопровод-ввод к ИЖС (Торговкин В.А.) по адресу: РС(Я), Якутск, СОТ САПС, Хатынг-Юрях, д.-;
17. Газопровод-ввод к ИЖС (Спиридонова В.А.) по адресу:РС(Я), г.Якутск, Хатынг-Юрях, д.-;
18. Сеть газораспределения к ИЖС (Яковлева О.Н.) по адресу: РС(Я), Якутск, Хатынг-Юряхское шоссе 9 км, д. 48;
19. Газопровод-ввод к ИЖС (Осипова Л.В.) по адресу: РС(Я), Якутск, Хатынг-Юряхское шоссе 8 км, д.42;
20. Сеть газораспределения к ИЖС (Потапов А.С.) по адресу: РС(Я), Якутск, Хатынг-Юряхское шоссе 9 км, д. 44А.</t>
  </si>
  <si>
    <t>Лот №1. Выполнение строительно-монтажных работ по объектам технологического присоединения:
1. Газопровод-ввод к ИЖС (Платонова А.А.) по адресу: РС(Я), Хангаласский улус, Улахан-Ан, Григорьева, д.78;
2. Газопровод-ввод к ИЖС (Харлампьев Н.Г.) по адресу: РС(Я), Хангаласский улус, Покровск, ул. Осенняя, д.16;
3. Газопровод-ввод к ИЖС (Сумбаева А.И.) по адресу: РС(Я), Хангаласский улус, г.Покровск, ул. Песчаная, д.3;
4. Газопровод-ввод к ИЖС (Сергеев В.Ю.) по адресу: РС (Я) Хангаласский район, г. Покровск, ул. Карьерная, д.1/3;
5. Газопровод-ввод к ИЖС (Трофимов Л.В.) по адресу: РС (Я) Хангаласский район, г. Покровск, ул. Карьерная, д.1/2;
6. Газопровод-ввод к ИЖС (Яковлев В.А.) по адресу:РС (Я), Хангаласский район, г.Покровск, ул.Неустроева, д. 8;
7. Газопровод-ввод к ИЖС (Борискин А.Н.) по адресу:РС(Я), Хангаласский улус, Покровск, Орджоникидзе, д.19/1;
8. Газопровод-ввод к ИЖС (Иванов А.С.) по адресу:РС (Я), Хангаласский улус, с Улах-Ан, ул. Нагорная, д.10;
9. Газопровод-ввод к ИЖС (Михайлова Т.Н.) по адресу:  РС (Я), Хангаласский р-н, с. Немюгюнцы, ул. А.Скрябина, д.36;
10. Газопровод-ввод к ИЖС (Данилов А.А.) по адресу:РС (Я),  г.Покровск, ул. Аласная, д.1А;
11. Газопровод-ввод к ИЖС (Сакердонова З.М.) по адресу: РС(Я), Хангаласский улус, г. Покровск, ул. Новокарьерная, д.22/1;
12. Газопровод-ввод к ИЖС (Осипова Н.Г.) по адресу: РС(Я), Хангаласский улус, с. Верхний Бестях, ул. Назарова, д.25.</t>
  </si>
  <si>
    <t>Лот №2. Выполнение строительно-монтажных работ по объектам технологического присоединения:
1. Газопровод-ввод к гараж-стоянке на 45 боксов в 55 квартале г.Якутска (ООО "Прогресс Строй Сервис") по адресу: РС(Я), Якутск, Строда, д.12/1;
2. Газопровод-ввод к ИЖС (Баин Н.И.) по адресу: РС(Я), Якутск, Тимирязева, д.37/2;
3. Газопровод-ввод к ИЖС (Никифоров И.П.) по адресу: РС(Я), Якутск, Тимирязева, д.19;
4. Газопровод-ввод к жилому комплексу (АО ДСК) по адресу: РС(Я) г. Якутск, ул. П. Осипенко д.5;
5. Газопровод-ввод к ИЖС (Завадский Д.В.) по адресу: РС(Я), Якутск, Покрышкина, д.-;
6. Газопровод-ввод к ИЖС (Крыжановский В.В.) по адресу: РС(Я), Якутск, пер. Вилюйский, д. 22;
7. Газопровод-ввод к ИЖС (Попова Е.В.) по адресу: РС(Я), Якутск, Чкалова, д.39/1;
8. Газопровод-ввод к автостоянке (ИП Шамаев В.П.) по адресу: РС(Я), Якутск, 203 квартал, д.-;
9. Газопровод-ввод к гаражу (Илларионов В.В.) по адресу: РС(Я), Якутск, Кулаковского, д28г.</t>
  </si>
  <si>
    <t>Лот №3. Выполнение строительно-монтажных работ по объектам технологического присоединения:
1. Газопровод-ввод к ИЖС (Корякин М.В.) по адресу: РС(Я), Намский улус, с. Намцы, ул. Аммосова, д.45а;
2. Газопровод-ввод к ИЖС (Гоголева А.П.) по адресу: РС(Я), Намский улус, с. Намцы, ул. Чернышевского, д.52;
3. Газопровод-ввод к ИЖС (Парников А.Е.) по адресу: РС(Я), Намский улус, с. Хатырык, ул. Набережная, д.8/2;
4. Газопровод-ввод к ИЖС (Бугаев Ф.Н.) по адресу: РС(Я), Намский улус, с.Хатырык, ул. Г. Попова, д.18/1;
5. Газопровод-ввод к ИЖС (Софронов О.С.) по адресу: РС(Я), Намский улус, с. Намцы, ул. Манчаары, д.15/1;
6. Газопровод-ввод к ИЖС (Федоров Д.Д.) по адресу: РС(Я), Намский улус, с.Партизан, ул. Коммуны, д.14/1;
7. Газопровод-ввод к ИЖС (Обутова Н.С.) по адресу: РС(Я), Намский улус, с.Кысыл-Сыр (1-Хоиустах) ул. 65 лет Победы, д.24/1;
8. Газопровод-ввод к ИЖС (Николаева А.С.) по адресу: РС(Я), Намский улус, с. Намцы, ул. Мира, д.31;
9. Газопровод-ввод к ИЖС (Христофорова А.В.) по адресу: РС(Я), Намский улус, с. Намцы, ул. Таттинская, д.38;
10. Газопровод-ввод к ИЖС (Аммосов А.Е.) по адресу: РС(Я), Намский улус, с. Намцы, ул. Намская, д.40, корп.3;
11. Газопровод-ввод к ИЖС (Лебедев И.А.) по адресу: РС(Я), Намский улус, с. Намцы, ул. Парковая, д.18, корп.1;
12. Газопровод-ввод к ИЖС (Новгородова А.П.) по адресу: РС(Я), Намский улус, с. Партизан, ул. Тогой, д.10/2;
13. Газопровод-ввод к ИЖС (Попова Н.Г.) по адресу: РС(Я), Намский улус, с. Намцы, ул. Мымах, д.3;
14. Газопровод-ввод к ИЖС (Лукавина К.И.) по адресу: РС(Я), Намский улус, с. Намцы, ул. Салбанская, д.2, корп.2.</t>
  </si>
  <si>
    <t>Поставка двигателя D4DB B475784 для нужд УГРС АО «Сахатранснефтегаз» на 2019г.</t>
  </si>
  <si>
    <t>Поставка запасных частей торговой марки BAXI для УГРС АО «Сахатранснефтегаз»</t>
  </si>
  <si>
    <t>Выполнение работ по объекту ГРС ш. Хатынг-Юрях: 
- «Здание проходной со служеб. постройками (лит.А) ГРС, инв. №00004330. Ремонт»;
- «Здание дизельной (литер Б) ш. Хатынг-Юрях, инв. №00004340. Ремонт»;
- «Здание байпасной (литер В) ш. Хатынг-Юрях, инв. №00004350. Ремонт»;
- «Здание котельной ГРС (литер Е) ш.Хатынг-Юрях, инв. №00004370. Ремонт здания котельной»
- «Здание распределит. электроподстанции ГРС ш.Хатынг-Юрях ГРС (литер З) (Здание КТП 6/0,4кв), инв. №00004390. Ремонт»</t>
  </si>
  <si>
    <t>Выполнение строительно-монтажных работ по объектам технологического присоединения:
1. Газопровод-ввод к ИЖС (Уварова М.В.) по адресу: РС(Я), Якутск, Гвардейская, д.10;
2. Газопровод-ввод к ИЖС (Осипов В.А.) по адресу: РС(Я), Якутск, Луговая, д.68/2;
3. Газопровод-ввод к ИЖС (Урбан В.А.) по адресу: РС(Я), Якутск, Кольцевая, д.6;
4. Газопровод-ввод к ИЖС (Полухин М.А.) по адресу: РС(Я), Якутск, пер. Алгыс, д.9/1;
5. Газопровод-ввод к ИЖС  (Пак А.М.) по адресу: РС(Я), Якутск, Озерный, д.18д;
6. Газопровод-ввод к ИЖС (Саввинов М.Н.) по адресу: РС(Я), Якутск, Птицевод, д.110;
7. Газопровод-ввод к ИЖС (Степанов М.И.) по адресу: РС(Я), Якутск, Т.Бутакова, д.55/2;
8. Газопровод-ввод к ИЖС (Кирхгеснер А.Л.) по адресу:РС(Я), г.Якутск, Птицевод, д.142.</t>
  </si>
  <si>
    <t>Выполнение строительно-монтажных работ по объектам технологического присоединения:
1. Газопровод-ввод к ИЖС(Кузьмина С.П.) по адресу: РС(Я), Якутск, Билибина, д.56;
2. Газопровод-ввод к ИЖС (Дегтярев Д.Д.) по адресу: РС(Я), Якутск,Вилюйский тракт, д.;
3. Газопровод-ввод к ИЖС (Голикова Е.В.) по адресу: РС(Я), Якутск, СОТ Мерзлотовод, Сергелях, д.-;
4. Газопровод-ввод к ИЖС (Акиев Б.Б.) по адресу: РС(Я), Якутск, Билибина, д.31/1а;
5. Сеть газораспределения к ИЖС (Баишев Д.И.) по адресу: РС(Я), Якутск, р-н Мерзлотки;
6. Газопровод-ввод к ИЖС (Аммосова Л.Н.) по адресу: РС(Я, Якутск, Билибина, д.-;
7. Газопровод-ввод к ИЖС (Уваров П.Е.) по адресу: РС(Я), Якутск, Билибина, д.62/2.</t>
  </si>
  <si>
    <t>Выполнение строительно-монтажных работ по объектам технологического присоединения:
1. «Сеть газораспределения к ИЖС (Сафаров М.М.) по адресу: РС(Я), г.Якутск, ул.Можайского, д.61/1»</t>
  </si>
  <si>
    <t>Поставка запорной и регулирующей арматуры для нужд подразделения УГРС АО «Сахатранснефтегаз»</t>
  </si>
  <si>
    <t>Обязательное страхование гражданской ответственности владельца ОПО за причинение вреда в результате аварии на опасном объекте</t>
  </si>
  <si>
    <t>Оказание услуг по проведению выездной инвентаризации источников негативного воздействия на окружающую среду (НВОС), разработка природоохранной документации, оформление программы производственного экологического контроля и Декларации о воздействии на окружающую среду на объекты II категории НВОС АО «Сахатранснефтегаз»</t>
  </si>
  <si>
    <t>Экспертиза промышленной безопасности проектной документации «Консервация ГРП «3-я квартальная» по адресу: РС(Я), Намский улус, с.Намцы, ул. Ленина</t>
  </si>
  <si>
    <t>Вывоз жидких бытовых отходов</t>
  </si>
  <si>
    <t>Отбор проб сточной и природной воды, транспортирование проб и химико-аналитические услуги по определению компонентного состава природной воды и сточной воды</t>
  </si>
  <si>
    <t>ООО «ПК «Спецгарантсервис»</t>
  </si>
  <si>
    <t>АО «Росинструмент»</t>
  </si>
  <si>
    <t>ООО «Витави»</t>
  </si>
  <si>
    <t>ООО «Сельгазстрой»</t>
  </si>
  <si>
    <t>ООО «СахаГазСтрой»</t>
  </si>
  <si>
    <t>ООО «Газтепломонтаж»</t>
  </si>
  <si>
    <t>ООО «Ленагаз»</t>
  </si>
  <si>
    <t>ООО «Газснаб»</t>
  </si>
  <si>
    <t>ООО «Сайдыыстрой»</t>
  </si>
  <si>
    <t>ООО «Байдар»</t>
  </si>
  <si>
    <t>ООО «Компания «Балтгазсервис»</t>
  </si>
  <si>
    <t>ООО «СибСтройМонтаж»</t>
  </si>
  <si>
    <t>ООО «Газрегионпоставка»</t>
  </si>
  <si>
    <t>АО «СОГАЗ»</t>
  </si>
  <si>
    <t>ООО «СЕНИПРО»</t>
  </si>
  <si>
    <t>ООО "ПромЭкология"</t>
  </si>
  <si>
    <t>ГБУ РС(Я) "РИАЦЭМ"</t>
  </si>
  <si>
    <t>110/19-мтс</t>
  </si>
  <si>
    <t>134/19-мтс</t>
  </si>
  <si>
    <t>115/19-мтс</t>
  </si>
  <si>
    <t>207/19-хоз</t>
  </si>
  <si>
    <t>211/19-хоз</t>
  </si>
  <si>
    <t>209/19-хоз</t>
  </si>
  <si>
    <t>222/19-хоз</t>
  </si>
  <si>
    <t>271/19-хоз</t>
  </si>
  <si>
    <t>215/19-хоз</t>
  </si>
  <si>
    <t>216/19-хоз</t>
  </si>
  <si>
    <t>208/19-хоз</t>
  </si>
  <si>
    <t>120/19-мтс</t>
  </si>
  <si>
    <t>131/19-мтс</t>
  </si>
  <si>
    <t>214/19-хоз</t>
  </si>
  <si>
    <t>221/19-хоз</t>
  </si>
  <si>
    <t>210/19-хоз</t>
  </si>
  <si>
    <t>213/19-хоз</t>
  </si>
  <si>
    <t>116/19-мтс</t>
  </si>
  <si>
    <t>224/19-хоз</t>
  </si>
  <si>
    <t>219/19-хоз</t>
  </si>
  <si>
    <t>238/19-хоз</t>
  </si>
  <si>
    <t>195/19-хоз</t>
  </si>
  <si>
    <t>194/19-хоз</t>
  </si>
  <si>
    <t>по газораспределительным сетям за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</si>
</sst>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8" fillId="0" borderId="2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zoomScale="70" zoomScaleNormal="70" workbookViewId="0">
      <pane ySplit="14" topLeftCell="A36" activePane="bottomLeft" state="frozen"/>
      <selection pane="bottomLeft" activeCell="U1" sqref="A1:V51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4.85546875" style="8" customWidth="1"/>
    <col min="21" max="21" width="20.28515625" style="7" customWidth="1"/>
    <col min="22" max="22" width="14.85546875" style="7" customWidth="1"/>
    <col min="23" max="23" width="9.140625" style="29"/>
    <col min="24" max="24" width="11.5703125" style="4" bestFit="1" customWidth="1"/>
    <col min="25" max="16384" width="9.140625" style="4"/>
  </cols>
  <sheetData>
    <row r="1" spans="1:24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48" t="s">
        <v>30</v>
      </c>
      <c r="V1" s="48"/>
    </row>
    <row r="2" spans="1:24" ht="33.75" customHeight="1" x14ac:dyDescent="0.25">
      <c r="A2" s="1"/>
      <c r="B2" s="14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48" t="s">
        <v>31</v>
      </c>
      <c r="U2" s="48"/>
      <c r="V2" s="48"/>
    </row>
    <row r="3" spans="1:24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4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4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4" x14ac:dyDescent="0.25">
      <c r="A6" s="49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4" x14ac:dyDescent="0.25">
      <c r="A7" s="1"/>
      <c r="B7" s="2"/>
      <c r="C7" s="12"/>
      <c r="D7" s="12"/>
      <c r="E7" s="12"/>
      <c r="F7" s="50" t="s">
        <v>107</v>
      </c>
      <c r="G7" s="50"/>
      <c r="H7" s="50"/>
      <c r="I7" s="50"/>
      <c r="J7" s="50"/>
      <c r="K7" s="50"/>
      <c r="L7" s="50"/>
      <c r="M7" s="51" t="s">
        <v>36</v>
      </c>
      <c r="N7" s="51"/>
      <c r="O7" s="51"/>
      <c r="P7" s="51"/>
      <c r="Q7" s="51"/>
      <c r="R7" s="51"/>
      <c r="S7" s="51"/>
      <c r="T7" s="3"/>
      <c r="U7" s="2"/>
      <c r="V7" s="2"/>
    </row>
    <row r="8" spans="1:24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2" t="s">
        <v>34</v>
      </c>
      <c r="N8" s="52"/>
      <c r="O8" s="52"/>
      <c r="P8" s="52"/>
      <c r="Q8" s="52"/>
      <c r="R8" s="52"/>
      <c r="S8" s="52"/>
      <c r="T8" s="3"/>
      <c r="U8" s="2"/>
      <c r="V8" s="2"/>
    </row>
    <row r="10" spans="1:24" s="7" customFormat="1" x14ac:dyDescent="0.25">
      <c r="A10" s="59" t="s">
        <v>0</v>
      </c>
      <c r="B10" s="53" t="s">
        <v>1</v>
      </c>
      <c r="C10" s="66" t="s">
        <v>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3" t="s">
        <v>23</v>
      </c>
      <c r="Q10" s="56" t="s">
        <v>27</v>
      </c>
      <c r="R10" s="53" t="s">
        <v>24</v>
      </c>
      <c r="S10" s="53" t="s">
        <v>25</v>
      </c>
      <c r="T10" s="56" t="s">
        <v>26</v>
      </c>
      <c r="U10" s="53" t="s">
        <v>28</v>
      </c>
      <c r="V10" s="53" t="s">
        <v>29</v>
      </c>
      <c r="W10" s="29"/>
    </row>
    <row r="11" spans="1:24" s="7" customFormat="1" x14ac:dyDescent="0.25">
      <c r="A11" s="60"/>
      <c r="B11" s="54"/>
      <c r="C11" s="66" t="s">
        <v>3</v>
      </c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62" t="s">
        <v>6</v>
      </c>
      <c r="O11" s="63"/>
      <c r="P11" s="54"/>
      <c r="Q11" s="57"/>
      <c r="R11" s="54"/>
      <c r="S11" s="54"/>
      <c r="T11" s="57"/>
      <c r="U11" s="54"/>
      <c r="V11" s="54"/>
      <c r="W11" s="29"/>
    </row>
    <row r="12" spans="1:24" s="7" customFormat="1" x14ac:dyDescent="0.25">
      <c r="A12" s="60"/>
      <c r="B12" s="54"/>
      <c r="C12" s="66" t="s">
        <v>4</v>
      </c>
      <c r="D12" s="67"/>
      <c r="E12" s="67"/>
      <c r="F12" s="67"/>
      <c r="G12" s="67"/>
      <c r="H12" s="67"/>
      <c r="I12" s="67"/>
      <c r="J12" s="67"/>
      <c r="K12" s="67"/>
      <c r="L12" s="68"/>
      <c r="M12" s="59" t="s">
        <v>5</v>
      </c>
      <c r="N12" s="64"/>
      <c r="O12" s="65"/>
      <c r="P12" s="54"/>
      <c r="Q12" s="57"/>
      <c r="R12" s="54"/>
      <c r="S12" s="54"/>
      <c r="T12" s="57"/>
      <c r="U12" s="54"/>
      <c r="V12" s="54"/>
      <c r="W12" s="29"/>
    </row>
    <row r="13" spans="1:24" s="7" customFormat="1" x14ac:dyDescent="0.25">
      <c r="A13" s="60"/>
      <c r="B13" s="54"/>
      <c r="C13" s="66" t="s">
        <v>9</v>
      </c>
      <c r="D13" s="67"/>
      <c r="E13" s="68"/>
      <c r="F13" s="66" t="s">
        <v>10</v>
      </c>
      <c r="G13" s="67"/>
      <c r="H13" s="68"/>
      <c r="I13" s="66" t="s">
        <v>11</v>
      </c>
      <c r="J13" s="68"/>
      <c r="K13" s="66" t="s">
        <v>12</v>
      </c>
      <c r="L13" s="68"/>
      <c r="M13" s="60"/>
      <c r="N13" s="59" t="s">
        <v>7</v>
      </c>
      <c r="O13" s="59" t="s">
        <v>8</v>
      </c>
      <c r="P13" s="54"/>
      <c r="Q13" s="57"/>
      <c r="R13" s="54"/>
      <c r="S13" s="54"/>
      <c r="T13" s="57"/>
      <c r="U13" s="54"/>
      <c r="V13" s="54"/>
      <c r="W13" s="29"/>
    </row>
    <row r="14" spans="1:24" s="7" customFormat="1" ht="60" x14ac:dyDescent="0.25">
      <c r="A14" s="61"/>
      <c r="B14" s="55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61"/>
      <c r="N14" s="61"/>
      <c r="O14" s="61"/>
      <c r="P14" s="55"/>
      <c r="Q14" s="58"/>
      <c r="R14" s="55"/>
      <c r="S14" s="55"/>
      <c r="T14" s="58"/>
      <c r="U14" s="55"/>
      <c r="V14" s="55"/>
      <c r="W14" s="29"/>
    </row>
    <row r="15" spans="1:24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29"/>
    </row>
    <row r="16" spans="1:24" ht="30" x14ac:dyDescent="0.25">
      <c r="A16" s="13">
        <v>1</v>
      </c>
      <c r="B16" s="19">
        <v>43599</v>
      </c>
      <c r="C16" s="32">
        <f ca="1">HYPERLINK(Лист1!$B$2&amp;Лист1!C16,Лист1!C16)</f>
        <v>31907632083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0" t="s">
        <v>44</v>
      </c>
      <c r="Q16" s="21">
        <v>3252</v>
      </c>
      <c r="R16" s="18" t="s">
        <v>35</v>
      </c>
      <c r="S16" s="18">
        <v>1</v>
      </c>
      <c r="T16" s="21">
        <f>Q16</f>
        <v>3252</v>
      </c>
      <c r="U16" s="22" t="s">
        <v>67</v>
      </c>
      <c r="V16" s="22" t="s">
        <v>84</v>
      </c>
      <c r="X16" s="30"/>
    </row>
    <row r="17" spans="1:24" ht="30" x14ac:dyDescent="0.25">
      <c r="A17" s="13">
        <f>A16+1</f>
        <v>2</v>
      </c>
      <c r="B17" s="19">
        <v>43606</v>
      </c>
      <c r="C17" s="32"/>
      <c r="D17" s="32">
        <f ca="1">HYPERLINK(Лист1!$B$2&amp;Лист1!D17,Лист1!D17)</f>
        <v>31907660333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0" t="s">
        <v>45</v>
      </c>
      <c r="Q17" s="21">
        <v>3719</v>
      </c>
      <c r="R17" s="18" t="s">
        <v>35</v>
      </c>
      <c r="S17" s="18">
        <v>1</v>
      </c>
      <c r="T17" s="21">
        <f t="shared" ref="T17:T38" si="0">Q17</f>
        <v>3719</v>
      </c>
      <c r="U17" s="22" t="s">
        <v>68</v>
      </c>
      <c r="V17" s="22" t="s">
        <v>85</v>
      </c>
      <c r="X17" s="30"/>
    </row>
    <row r="18" spans="1:24" ht="30" x14ac:dyDescent="0.25">
      <c r="A18" s="13">
        <f t="shared" ref="A18:A38" si="1">A17+1</f>
        <v>3</v>
      </c>
      <c r="B18" s="19">
        <v>43601</v>
      </c>
      <c r="C18" s="32"/>
      <c r="D18" s="32">
        <f ca="1">HYPERLINK(Лист1!$B$2&amp;Лист1!D18,Лист1!D18)</f>
        <v>31907671116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3" t="s">
        <v>46</v>
      </c>
      <c r="Q18" s="21">
        <v>1270</v>
      </c>
      <c r="R18" s="18" t="s">
        <v>35</v>
      </c>
      <c r="S18" s="18">
        <v>1</v>
      </c>
      <c r="T18" s="21">
        <f t="shared" si="0"/>
        <v>1270</v>
      </c>
      <c r="U18" s="22" t="s">
        <v>69</v>
      </c>
      <c r="V18" s="22" t="s">
        <v>86</v>
      </c>
      <c r="X18" s="30"/>
    </row>
    <row r="19" spans="1:24" ht="120" x14ac:dyDescent="0.25">
      <c r="A19" s="13">
        <f t="shared" si="1"/>
        <v>4</v>
      </c>
      <c r="B19" s="19">
        <v>43601</v>
      </c>
      <c r="C19" s="32"/>
      <c r="D19" s="32"/>
      <c r="E19" s="32"/>
      <c r="F19" s="32"/>
      <c r="G19" s="32"/>
      <c r="H19" s="32"/>
      <c r="I19" s="32">
        <f ca="1">HYPERLINK(Лист1!$B$2&amp;Лист1!I19,Лист1!I19)</f>
        <v>31907721892</v>
      </c>
      <c r="J19" s="32"/>
      <c r="K19" s="32"/>
      <c r="L19" s="32"/>
      <c r="M19" s="32"/>
      <c r="N19" s="32"/>
      <c r="O19" s="32"/>
      <c r="P19" s="20" t="s">
        <v>47</v>
      </c>
      <c r="Q19" s="21">
        <v>539</v>
      </c>
      <c r="R19" s="18" t="s">
        <v>35</v>
      </c>
      <c r="S19" s="18">
        <v>1</v>
      </c>
      <c r="T19" s="21">
        <f t="shared" si="0"/>
        <v>539</v>
      </c>
      <c r="U19" s="22" t="s">
        <v>70</v>
      </c>
      <c r="V19" s="22" t="s">
        <v>87</v>
      </c>
      <c r="X19" s="30"/>
    </row>
    <row r="20" spans="1:24" ht="90" x14ac:dyDescent="0.25">
      <c r="A20" s="13">
        <f t="shared" si="1"/>
        <v>5</v>
      </c>
      <c r="B20" s="19">
        <v>43601</v>
      </c>
      <c r="C20" s="32"/>
      <c r="D20" s="32"/>
      <c r="E20" s="32"/>
      <c r="F20" s="32"/>
      <c r="G20" s="32"/>
      <c r="H20" s="32"/>
      <c r="I20" s="32">
        <f ca="1">HYPERLINK(Лист1!$B$2&amp;Лист1!I20,Лист1!I20)</f>
        <v>31907721892</v>
      </c>
      <c r="J20" s="32"/>
      <c r="K20" s="32"/>
      <c r="L20" s="32"/>
      <c r="M20" s="32"/>
      <c r="N20" s="32"/>
      <c r="O20" s="32"/>
      <c r="P20" s="23" t="s">
        <v>48</v>
      </c>
      <c r="Q20" s="21">
        <v>134</v>
      </c>
      <c r="R20" s="18" t="s">
        <v>35</v>
      </c>
      <c r="S20" s="18">
        <v>1</v>
      </c>
      <c r="T20" s="21">
        <f t="shared" si="0"/>
        <v>134</v>
      </c>
      <c r="U20" s="22" t="s">
        <v>71</v>
      </c>
      <c r="V20" s="22" t="s">
        <v>88</v>
      </c>
      <c r="X20" s="30"/>
    </row>
    <row r="21" spans="1:24" ht="270" x14ac:dyDescent="0.25">
      <c r="A21" s="13">
        <f t="shared" si="1"/>
        <v>6</v>
      </c>
      <c r="B21" s="19">
        <v>43601</v>
      </c>
      <c r="C21" s="32"/>
      <c r="D21" s="32"/>
      <c r="E21" s="32"/>
      <c r="F21" s="32"/>
      <c r="G21" s="32"/>
      <c r="H21" s="32"/>
      <c r="I21" s="32">
        <f ca="1">HYPERLINK(Лист1!$B$2&amp;Лист1!I21,Лист1!I21)</f>
        <v>31907721892</v>
      </c>
      <c r="J21" s="32"/>
      <c r="K21" s="32"/>
      <c r="L21" s="32"/>
      <c r="M21" s="32"/>
      <c r="N21" s="32"/>
      <c r="O21" s="32"/>
      <c r="P21" s="23" t="s">
        <v>49</v>
      </c>
      <c r="Q21" s="21">
        <v>637</v>
      </c>
      <c r="R21" s="18" t="s">
        <v>35</v>
      </c>
      <c r="S21" s="18">
        <v>1</v>
      </c>
      <c r="T21" s="21">
        <f t="shared" si="0"/>
        <v>637</v>
      </c>
      <c r="U21" s="22" t="s">
        <v>72</v>
      </c>
      <c r="V21" s="22" t="s">
        <v>89</v>
      </c>
      <c r="X21" s="30"/>
    </row>
    <row r="22" spans="1:24" ht="409.5" x14ac:dyDescent="0.25">
      <c r="A22" s="13">
        <f t="shared" si="1"/>
        <v>7</v>
      </c>
      <c r="B22" s="19">
        <v>43601</v>
      </c>
      <c r="C22" s="32"/>
      <c r="D22" s="32">
        <f ca="1">HYPERLINK(Лист1!$B$2&amp;Лист1!D22,Лист1!D22)</f>
        <v>31907721170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0" t="s">
        <v>50</v>
      </c>
      <c r="Q22" s="21">
        <v>2524</v>
      </c>
      <c r="R22" s="18" t="s">
        <v>35</v>
      </c>
      <c r="S22" s="18">
        <v>1</v>
      </c>
      <c r="T22" s="21">
        <f t="shared" si="0"/>
        <v>2524</v>
      </c>
      <c r="U22" s="22" t="s">
        <v>73</v>
      </c>
      <c r="V22" s="22" t="s">
        <v>90</v>
      </c>
      <c r="X22" s="30"/>
    </row>
    <row r="23" spans="1:24" ht="409.5" x14ac:dyDescent="0.25">
      <c r="A23" s="13">
        <f t="shared" si="1"/>
        <v>8</v>
      </c>
      <c r="B23" s="19">
        <v>43602</v>
      </c>
      <c r="C23" s="32"/>
      <c r="D23" s="32">
        <f ca="1">HYPERLINK(Лист1!$B$2&amp;Лист1!D23,Лист1!D23)</f>
        <v>31907721170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3" t="s">
        <v>51</v>
      </c>
      <c r="Q23" s="21">
        <v>2499</v>
      </c>
      <c r="R23" s="18" t="s">
        <v>35</v>
      </c>
      <c r="S23" s="18">
        <v>1</v>
      </c>
      <c r="T23" s="21">
        <f t="shared" si="0"/>
        <v>2499</v>
      </c>
      <c r="U23" s="22" t="s">
        <v>74</v>
      </c>
      <c r="V23" s="22" t="s">
        <v>91</v>
      </c>
      <c r="X23" s="30"/>
    </row>
    <row r="24" spans="1:24" ht="405" x14ac:dyDescent="0.25">
      <c r="A24" s="13">
        <f t="shared" si="1"/>
        <v>9</v>
      </c>
      <c r="B24" s="19">
        <v>43601</v>
      </c>
      <c r="C24" s="32"/>
      <c r="D24" s="32"/>
      <c r="E24" s="32"/>
      <c r="F24" s="32"/>
      <c r="G24" s="32">
        <f ca="1">HYPERLINK(Лист1!$B$2&amp;Лист1!G24,Лист1!G24)</f>
        <v>31907721643</v>
      </c>
      <c r="H24" s="32"/>
      <c r="I24" s="32"/>
      <c r="J24" s="32"/>
      <c r="K24" s="32"/>
      <c r="L24" s="32"/>
      <c r="M24" s="32"/>
      <c r="N24" s="32"/>
      <c r="O24" s="32"/>
      <c r="P24" s="23" t="s">
        <v>52</v>
      </c>
      <c r="Q24" s="21">
        <v>1130</v>
      </c>
      <c r="R24" s="18" t="s">
        <v>35</v>
      </c>
      <c r="S24" s="18">
        <v>1</v>
      </c>
      <c r="T24" s="21">
        <f t="shared" si="0"/>
        <v>1130</v>
      </c>
      <c r="U24" s="22" t="s">
        <v>71</v>
      </c>
      <c r="V24" s="22" t="s">
        <v>92</v>
      </c>
      <c r="X24" s="30"/>
    </row>
    <row r="25" spans="1:24" ht="315" x14ac:dyDescent="0.25">
      <c r="A25" s="13">
        <f t="shared" si="1"/>
        <v>10</v>
      </c>
      <c r="B25" s="19">
        <v>43601</v>
      </c>
      <c r="C25" s="32"/>
      <c r="D25" s="32"/>
      <c r="E25" s="32"/>
      <c r="F25" s="32"/>
      <c r="G25" s="32">
        <f ca="1">HYPERLINK(Лист1!$B$2&amp;Лист1!G25,Лист1!G25)</f>
        <v>31907721643</v>
      </c>
      <c r="H25" s="32"/>
      <c r="I25" s="32"/>
      <c r="J25" s="32"/>
      <c r="K25" s="32"/>
      <c r="L25" s="32"/>
      <c r="M25" s="32"/>
      <c r="N25" s="32"/>
      <c r="O25" s="32"/>
      <c r="P25" s="23" t="s">
        <v>53</v>
      </c>
      <c r="Q25" s="21">
        <v>1870</v>
      </c>
      <c r="R25" s="18" t="s">
        <v>35</v>
      </c>
      <c r="S25" s="18">
        <v>1</v>
      </c>
      <c r="T25" s="21">
        <f t="shared" si="0"/>
        <v>1870</v>
      </c>
      <c r="U25" s="22" t="s">
        <v>75</v>
      </c>
      <c r="V25" s="22" t="s">
        <v>93</v>
      </c>
      <c r="X25" s="30"/>
    </row>
    <row r="26" spans="1:24" ht="409.5" x14ac:dyDescent="0.25">
      <c r="A26" s="13">
        <f t="shared" si="1"/>
        <v>11</v>
      </c>
      <c r="B26" s="19">
        <v>43601</v>
      </c>
      <c r="C26" s="32"/>
      <c r="D26" s="32"/>
      <c r="E26" s="32"/>
      <c r="F26" s="32"/>
      <c r="G26" s="32">
        <f ca="1">HYPERLINK(Лист1!$B$2&amp;Лист1!G26,Лист1!G26)</f>
        <v>31907721643</v>
      </c>
      <c r="H26" s="32"/>
      <c r="I26" s="32"/>
      <c r="J26" s="32"/>
      <c r="K26" s="32"/>
      <c r="L26" s="32"/>
      <c r="M26" s="32"/>
      <c r="N26" s="32"/>
      <c r="O26" s="32"/>
      <c r="P26" s="23" t="s">
        <v>54</v>
      </c>
      <c r="Q26" s="21">
        <v>1716</v>
      </c>
      <c r="R26" s="18" t="s">
        <v>35</v>
      </c>
      <c r="S26" s="18">
        <v>1</v>
      </c>
      <c r="T26" s="21">
        <f t="shared" si="0"/>
        <v>1716</v>
      </c>
      <c r="U26" s="22" t="s">
        <v>75</v>
      </c>
      <c r="V26" s="22" t="s">
        <v>94</v>
      </c>
      <c r="X26" s="30"/>
    </row>
    <row r="27" spans="1:24" ht="30" x14ac:dyDescent="0.25">
      <c r="A27" s="13">
        <f t="shared" si="1"/>
        <v>12</v>
      </c>
      <c r="B27" s="19">
        <v>43602</v>
      </c>
      <c r="C27" s="32"/>
      <c r="D27" s="32"/>
      <c r="E27" s="32"/>
      <c r="F27" s="32"/>
      <c r="G27" s="32"/>
      <c r="H27" s="32"/>
      <c r="I27" s="32">
        <f ca="1">HYPERLINK(Лист1!$B$2&amp;Лист1!I27,Лист1!I27)</f>
        <v>31907744783</v>
      </c>
      <c r="J27" s="32"/>
      <c r="K27" s="32"/>
      <c r="L27" s="32"/>
      <c r="M27" s="32"/>
      <c r="N27" s="32"/>
      <c r="O27" s="32"/>
      <c r="P27" s="20" t="s">
        <v>55</v>
      </c>
      <c r="Q27" s="21">
        <v>340</v>
      </c>
      <c r="R27" s="18" t="s">
        <v>35</v>
      </c>
      <c r="S27" s="18">
        <v>1</v>
      </c>
      <c r="T27" s="21">
        <f t="shared" si="0"/>
        <v>340</v>
      </c>
      <c r="U27" s="22" t="s">
        <v>76</v>
      </c>
      <c r="V27" s="22" t="s">
        <v>95</v>
      </c>
      <c r="X27" s="30"/>
    </row>
    <row r="28" spans="1:24" ht="30" x14ac:dyDescent="0.25">
      <c r="A28" s="13">
        <f t="shared" si="1"/>
        <v>13</v>
      </c>
      <c r="B28" s="19">
        <v>43605</v>
      </c>
      <c r="C28" s="32"/>
      <c r="D28" s="32"/>
      <c r="E28" s="32"/>
      <c r="F28" s="32"/>
      <c r="G28" s="32"/>
      <c r="H28" s="32"/>
      <c r="I28" s="32">
        <f ca="1">HYPERLINK(Лист1!$B$2&amp;Лист1!I28,Лист1!I28)</f>
        <v>31907744770</v>
      </c>
      <c r="J28" s="32"/>
      <c r="K28" s="32"/>
      <c r="L28" s="32"/>
      <c r="M28" s="32"/>
      <c r="N28" s="32"/>
      <c r="O28" s="32"/>
      <c r="P28" s="20" t="s">
        <v>56</v>
      </c>
      <c r="Q28" s="21">
        <v>401</v>
      </c>
      <c r="R28" s="18" t="s">
        <v>35</v>
      </c>
      <c r="S28" s="18">
        <v>1</v>
      </c>
      <c r="T28" s="21">
        <f t="shared" si="0"/>
        <v>401</v>
      </c>
      <c r="U28" s="22" t="s">
        <v>77</v>
      </c>
      <c r="V28" s="22" t="s">
        <v>96</v>
      </c>
      <c r="X28" s="30"/>
    </row>
    <row r="29" spans="1:24" ht="180" x14ac:dyDescent="0.25">
      <c r="A29" s="13">
        <f t="shared" si="1"/>
        <v>14</v>
      </c>
      <c r="B29" s="19">
        <v>43601</v>
      </c>
      <c r="C29" s="32"/>
      <c r="D29" s="32"/>
      <c r="E29" s="32"/>
      <c r="F29" s="32"/>
      <c r="G29" s="32"/>
      <c r="H29" s="32"/>
      <c r="I29" s="32"/>
      <c r="J29" s="32"/>
      <c r="K29" s="32">
        <f ca="1">HYPERLINK(Лист1!$B$2&amp;Лист1!K29,Лист1!K29)</f>
        <v>31907738890</v>
      </c>
      <c r="L29" s="32"/>
      <c r="M29" s="32"/>
      <c r="N29" s="32"/>
      <c r="O29" s="32"/>
      <c r="P29" s="23" t="s">
        <v>57</v>
      </c>
      <c r="Q29" s="21">
        <v>1065</v>
      </c>
      <c r="R29" s="18" t="s">
        <v>35</v>
      </c>
      <c r="S29" s="18">
        <v>1</v>
      </c>
      <c r="T29" s="21">
        <f t="shared" si="0"/>
        <v>1065</v>
      </c>
      <c r="U29" s="22" t="s">
        <v>70</v>
      </c>
      <c r="V29" s="22" t="s">
        <v>97</v>
      </c>
      <c r="X29" s="30"/>
    </row>
    <row r="30" spans="1:24" ht="270" x14ac:dyDescent="0.25">
      <c r="A30" s="13">
        <f t="shared" si="1"/>
        <v>15</v>
      </c>
      <c r="B30" s="19">
        <v>43601</v>
      </c>
      <c r="C30" s="32"/>
      <c r="D30" s="32"/>
      <c r="E30" s="32"/>
      <c r="F30" s="32"/>
      <c r="G30" s="32">
        <f ca="1">HYPERLINK(Лист1!$B$2&amp;Лист1!G30,Лист1!G30)</f>
        <v>31907752403</v>
      </c>
      <c r="H30" s="32"/>
      <c r="I30" s="32"/>
      <c r="J30" s="32"/>
      <c r="K30" s="32"/>
      <c r="L30" s="32"/>
      <c r="M30" s="32"/>
      <c r="N30" s="32"/>
      <c r="O30" s="32"/>
      <c r="P30" s="23" t="s">
        <v>58</v>
      </c>
      <c r="Q30" s="21">
        <v>1334</v>
      </c>
      <c r="R30" s="18" t="s">
        <v>35</v>
      </c>
      <c r="S30" s="18">
        <v>1</v>
      </c>
      <c r="T30" s="21">
        <f t="shared" si="0"/>
        <v>1334</v>
      </c>
      <c r="U30" s="22" t="s">
        <v>78</v>
      </c>
      <c r="V30" s="22" t="s">
        <v>98</v>
      </c>
      <c r="X30" s="30"/>
    </row>
    <row r="31" spans="1:24" ht="240" x14ac:dyDescent="0.25">
      <c r="A31" s="13">
        <f t="shared" si="1"/>
        <v>16</v>
      </c>
      <c r="B31" s="19">
        <v>43601</v>
      </c>
      <c r="C31" s="32"/>
      <c r="D31" s="32"/>
      <c r="E31" s="32"/>
      <c r="F31" s="32"/>
      <c r="G31" s="32">
        <f ca="1">HYPERLINK(Лист1!$B$2&amp;Лист1!G31,Лист1!G31)</f>
        <v>31907752479</v>
      </c>
      <c r="H31" s="32"/>
      <c r="I31" s="32"/>
      <c r="J31" s="32"/>
      <c r="K31" s="32"/>
      <c r="L31" s="32"/>
      <c r="M31" s="32"/>
      <c r="N31" s="32"/>
      <c r="O31" s="32"/>
      <c r="P31" s="23" t="s">
        <v>59</v>
      </c>
      <c r="Q31" s="21">
        <v>1978</v>
      </c>
      <c r="R31" s="18" t="s">
        <v>35</v>
      </c>
      <c r="S31" s="18">
        <v>1</v>
      </c>
      <c r="T31" s="21">
        <f t="shared" si="0"/>
        <v>1978</v>
      </c>
      <c r="U31" s="22" t="s">
        <v>75</v>
      </c>
      <c r="V31" s="22" t="s">
        <v>99</v>
      </c>
      <c r="X31" s="30"/>
    </row>
    <row r="32" spans="1:24" ht="60" x14ac:dyDescent="0.25">
      <c r="A32" s="13">
        <f t="shared" si="1"/>
        <v>17</v>
      </c>
      <c r="B32" s="19">
        <v>43601</v>
      </c>
      <c r="C32" s="32"/>
      <c r="D32" s="32"/>
      <c r="E32" s="32"/>
      <c r="F32" s="32"/>
      <c r="G32" s="32">
        <f ca="1">HYPERLINK(Лист1!$B$2&amp;Лист1!G32,Лист1!G32)</f>
        <v>31907752544</v>
      </c>
      <c r="H32" s="32"/>
      <c r="I32" s="32"/>
      <c r="J32" s="32"/>
      <c r="K32" s="32"/>
      <c r="L32" s="32"/>
      <c r="M32" s="32"/>
      <c r="N32" s="32"/>
      <c r="O32" s="32"/>
      <c r="P32" s="24" t="s">
        <v>60</v>
      </c>
      <c r="Q32" s="21">
        <v>3952</v>
      </c>
      <c r="R32" s="18" t="s">
        <v>35</v>
      </c>
      <c r="S32" s="18">
        <v>1</v>
      </c>
      <c r="T32" s="21">
        <f t="shared" si="0"/>
        <v>3952</v>
      </c>
      <c r="U32" s="22" t="s">
        <v>70</v>
      </c>
      <c r="V32" s="22" t="s">
        <v>100</v>
      </c>
      <c r="X32" s="30"/>
    </row>
    <row r="33" spans="1:24" ht="30" x14ac:dyDescent="0.25">
      <c r="A33" s="13">
        <f t="shared" si="1"/>
        <v>18</v>
      </c>
      <c r="B33" s="19">
        <v>43601</v>
      </c>
      <c r="C33" s="32"/>
      <c r="D33" s="32"/>
      <c r="E33" s="32"/>
      <c r="F33" s="32"/>
      <c r="G33" s="32"/>
      <c r="H33" s="32"/>
      <c r="I33" s="32">
        <f ca="1">HYPERLINK(Лист1!$B$2&amp;Лист1!I33,Лист1!I33)</f>
        <v>31907755292</v>
      </c>
      <c r="J33" s="32"/>
      <c r="K33" s="32"/>
      <c r="L33" s="32"/>
      <c r="M33" s="32"/>
      <c r="N33" s="32"/>
      <c r="O33" s="32"/>
      <c r="P33" s="25" t="s">
        <v>61</v>
      </c>
      <c r="Q33" s="21">
        <v>355</v>
      </c>
      <c r="R33" s="18" t="s">
        <v>35</v>
      </c>
      <c r="S33" s="18">
        <v>1</v>
      </c>
      <c r="T33" s="21">
        <f t="shared" si="0"/>
        <v>355</v>
      </c>
      <c r="U33" s="22" t="s">
        <v>79</v>
      </c>
      <c r="V33" s="22" t="s">
        <v>101</v>
      </c>
      <c r="X33" s="30"/>
    </row>
    <row r="34" spans="1:24" ht="45" x14ac:dyDescent="0.25">
      <c r="A34" s="13">
        <f t="shared" si="1"/>
        <v>19</v>
      </c>
      <c r="B34" s="19">
        <v>43605</v>
      </c>
      <c r="C34" s="32"/>
      <c r="D34" s="32"/>
      <c r="E34" s="32"/>
      <c r="F34" s="32"/>
      <c r="G34" s="32"/>
      <c r="H34" s="32"/>
      <c r="I34" s="32"/>
      <c r="J34" s="32"/>
      <c r="K34" s="32">
        <f ca="1">HYPERLINK(Лист1!$B$2&amp;Лист1!K34,Лист1!K34)</f>
        <v>31907805148</v>
      </c>
      <c r="L34" s="32"/>
      <c r="M34" s="32"/>
      <c r="N34" s="32"/>
      <c r="O34" s="32"/>
      <c r="P34" s="25" t="s">
        <v>62</v>
      </c>
      <c r="Q34" s="21">
        <v>1096</v>
      </c>
      <c r="R34" s="18" t="s">
        <v>35</v>
      </c>
      <c r="S34" s="18">
        <v>1</v>
      </c>
      <c r="T34" s="21">
        <f t="shared" si="0"/>
        <v>1096</v>
      </c>
      <c r="U34" s="22" t="s">
        <v>80</v>
      </c>
      <c r="V34" s="22" t="s">
        <v>102</v>
      </c>
      <c r="X34" s="30"/>
    </row>
    <row r="35" spans="1:24" ht="90" x14ac:dyDescent="0.25">
      <c r="A35" s="13">
        <f t="shared" si="1"/>
        <v>20</v>
      </c>
      <c r="B35" s="19">
        <v>43602</v>
      </c>
      <c r="C35" s="32"/>
      <c r="D35" s="32"/>
      <c r="E35" s="32"/>
      <c r="F35" s="32"/>
      <c r="G35" s="32"/>
      <c r="H35" s="32"/>
      <c r="I35" s="32">
        <f ca="1">HYPERLINK(Лист1!$B$2&amp;Лист1!I35,Лист1!I35)</f>
        <v>31907805120</v>
      </c>
      <c r="J35" s="32"/>
      <c r="K35" s="32"/>
      <c r="L35" s="32"/>
      <c r="M35" s="32"/>
      <c r="N35" s="32"/>
      <c r="O35" s="32"/>
      <c r="P35" s="25" t="s">
        <v>63</v>
      </c>
      <c r="Q35" s="21">
        <v>692</v>
      </c>
      <c r="R35" s="18" t="s">
        <v>35</v>
      </c>
      <c r="S35" s="18">
        <v>1</v>
      </c>
      <c r="T35" s="21">
        <f t="shared" si="0"/>
        <v>692</v>
      </c>
      <c r="U35" s="22" t="s">
        <v>81</v>
      </c>
      <c r="V35" s="22" t="s">
        <v>103</v>
      </c>
      <c r="X35" s="30"/>
    </row>
    <row r="36" spans="1:24" ht="45" x14ac:dyDescent="0.25">
      <c r="A36" s="13">
        <f t="shared" si="1"/>
        <v>21</v>
      </c>
      <c r="B36" s="26">
        <v>43613</v>
      </c>
      <c r="C36" s="32"/>
      <c r="D36" s="32"/>
      <c r="E36" s="32"/>
      <c r="F36" s="32"/>
      <c r="G36" s="32"/>
      <c r="H36" s="32"/>
      <c r="I36" s="32">
        <f ca="1">HYPERLINK(Лист1!$B$2&amp;Лист1!I36,Лист1!I36)</f>
        <v>31907810377</v>
      </c>
      <c r="J36" s="32"/>
      <c r="K36" s="32"/>
      <c r="L36" s="32"/>
      <c r="M36" s="32"/>
      <c r="N36" s="32"/>
      <c r="O36" s="32"/>
      <c r="P36" s="25" t="s">
        <v>64</v>
      </c>
      <c r="Q36" s="27">
        <v>25</v>
      </c>
      <c r="R36" s="18" t="s">
        <v>35</v>
      </c>
      <c r="S36" s="18">
        <v>1</v>
      </c>
      <c r="T36" s="21">
        <f t="shared" si="0"/>
        <v>25</v>
      </c>
      <c r="U36" s="28" t="s">
        <v>43</v>
      </c>
      <c r="V36" s="28" t="s">
        <v>104</v>
      </c>
      <c r="X36" s="30"/>
    </row>
    <row r="37" spans="1:24" ht="30" x14ac:dyDescent="0.25">
      <c r="A37" s="33">
        <f t="shared" si="1"/>
        <v>22</v>
      </c>
      <c r="B37" s="34">
        <v>43593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f ca="1">HYPERLINK(Лист1!$B$2&amp;Лист1!N37,Лист1!N37)</f>
        <v>31907856436</v>
      </c>
      <c r="O37" s="35"/>
      <c r="P37" s="44" t="s">
        <v>65</v>
      </c>
      <c r="Q37" s="36">
        <v>42</v>
      </c>
      <c r="R37" s="18" t="s">
        <v>35</v>
      </c>
      <c r="S37" s="18">
        <v>1</v>
      </c>
      <c r="T37" s="36">
        <f t="shared" si="0"/>
        <v>42</v>
      </c>
      <c r="U37" s="37" t="s">
        <v>82</v>
      </c>
      <c r="V37" s="37" t="s">
        <v>105</v>
      </c>
      <c r="X37" s="30"/>
    </row>
    <row r="38" spans="1:24" ht="45" x14ac:dyDescent="0.25">
      <c r="A38" s="13">
        <f t="shared" si="1"/>
        <v>23</v>
      </c>
      <c r="B38" s="45">
        <v>43593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>
        <f ca="1">HYPERLINK(Лист1!$B$2&amp;Лист1!N38,Лист1!N38)</f>
        <v>31907856483</v>
      </c>
      <c r="O38" s="32"/>
      <c r="P38" s="25" t="s">
        <v>66</v>
      </c>
      <c r="Q38" s="46">
        <v>28</v>
      </c>
      <c r="R38" s="9" t="s">
        <v>35</v>
      </c>
      <c r="S38" s="9">
        <v>1</v>
      </c>
      <c r="T38" s="46">
        <f t="shared" si="0"/>
        <v>28</v>
      </c>
      <c r="U38" s="47" t="s">
        <v>83</v>
      </c>
      <c r="V38" s="47" t="s">
        <v>106</v>
      </c>
      <c r="X38" s="30"/>
    </row>
    <row r="39" spans="1:24" s="43" customFormat="1" x14ac:dyDescent="0.25">
      <c r="A39" s="3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/>
      <c r="Q39" s="41"/>
      <c r="R39" s="39"/>
      <c r="S39" s="39"/>
      <c r="T39" s="41"/>
      <c r="U39" s="39"/>
      <c r="V39" s="39"/>
      <c r="W39" s="42"/>
    </row>
    <row r="40" spans="1:24" s="43" customFormat="1" x14ac:dyDescent="0.25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41"/>
      <c r="R40" s="39"/>
      <c r="S40" s="39"/>
      <c r="T40" s="41"/>
      <c r="U40" s="39"/>
      <c r="V40" s="39"/>
      <c r="W40" s="42"/>
    </row>
    <row r="41" spans="1:24" s="43" customFormat="1" x14ac:dyDescent="0.25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/>
      <c r="Q41" s="41"/>
      <c r="R41" s="39"/>
      <c r="S41" s="39"/>
      <c r="T41" s="41"/>
      <c r="U41" s="39"/>
      <c r="V41" s="39"/>
      <c r="W41" s="42"/>
    </row>
    <row r="43" spans="1:24" ht="33" x14ac:dyDescent="0.25">
      <c r="C43" s="15" t="s">
        <v>38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1:24" ht="33" x14ac:dyDescent="0.25">
      <c r="C44" s="15" t="s">
        <v>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P44" s="15" t="s">
        <v>40</v>
      </c>
    </row>
    <row r="45" spans="1:24" ht="33" x14ac:dyDescent="0.25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P45" s="16"/>
    </row>
    <row r="46" spans="1:24" ht="33" x14ac:dyDescent="0.25"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P46" s="16"/>
    </row>
    <row r="47" spans="1:24" ht="33" x14ac:dyDescent="0.25"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P47" s="16"/>
    </row>
    <row r="48" spans="1:24" ht="33" x14ac:dyDescent="0.25">
      <c r="C48" s="15" t="s">
        <v>38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P48" s="16"/>
    </row>
    <row r="49" spans="3:16" ht="33" x14ac:dyDescent="0.25">
      <c r="C49" s="15" t="s">
        <v>41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P49" s="15" t="s">
        <v>42</v>
      </c>
    </row>
  </sheetData>
  <autoFilter ref="A15:W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P16:P38">
    <cfRule type="expression" dxfId="5" priority="18">
      <formula>OR(REGEXMATCH(#REF!,"Отменена")=TRUE,REGEXMATCH(#REF!,"Не состоялась")=TRUE)</formula>
    </cfRule>
  </conditionalFormatting>
  <conditionalFormatting sqref="Q16:Q38">
    <cfRule type="expression" dxfId="4" priority="17">
      <formula>OR(REGEXMATCH(#REF!,"Отменена")=TRUE,REGEXMATCH(#REF!,"Не состоялась")=TRUE)</formula>
    </cfRule>
  </conditionalFormatting>
  <conditionalFormatting sqref="T16:T38">
    <cfRule type="expression" dxfId="3" priority="16">
      <formula>OR(REGEXMATCH(#REF!,"Отменена")=TRUE,REGEXMATCH(#REF!,"Не состоялась")=TRUE)</formula>
    </cfRule>
  </conditionalFormatting>
  <conditionalFormatting sqref="U16:U38">
    <cfRule type="expression" dxfId="2" priority="15">
      <formula>OR(REGEXMATCH(#REF!,"Отменена")=TRUE,REGEXMATCH(#REF!,"Не состоялась")=TRUE)</formula>
    </cfRule>
  </conditionalFormatting>
  <conditionalFormatting sqref="V16:V38">
    <cfRule type="expression" dxfId="1" priority="14">
      <formula>OR(REGEXMATCH(#REF!,"Отменена")=TRUE,REGEXMATCH(#REF!,"Не состоялась")=TRUE)</formula>
    </cfRule>
  </conditionalFormatting>
  <conditionalFormatting sqref="B16:B38">
    <cfRule type="expression" dxfId="0" priority="13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41"/>
  <sheetViews>
    <sheetView topLeftCell="A9" zoomScale="70" zoomScaleNormal="70" workbookViewId="0">
      <selection activeCell="C16" sqref="C16:O41"/>
    </sheetView>
  </sheetViews>
  <sheetFormatPr defaultRowHeight="15" x14ac:dyDescent="0.25"/>
  <cols>
    <col min="3" max="15" width="15.85546875" customWidth="1"/>
  </cols>
  <sheetData>
    <row r="11" spans="3:15" x14ac:dyDescent="0.25">
      <c r="C11" s="31"/>
      <c r="D11" s="31"/>
    </row>
    <row r="12" spans="3:15" x14ac:dyDescent="0.25">
      <c r="C12" s="31"/>
      <c r="D12" s="31"/>
    </row>
    <row r="13" spans="3:15" x14ac:dyDescent="0.25">
      <c r="C13" s="31"/>
      <c r="D13" s="31"/>
    </row>
    <row r="14" spans="3:15" x14ac:dyDescent="0.25">
      <c r="C14" s="31"/>
      <c r="D14" s="31"/>
    </row>
    <row r="15" spans="3:15" x14ac:dyDescent="0.25">
      <c r="C15" s="31"/>
      <c r="D15" s="31"/>
    </row>
    <row r="16" spans="3:15" x14ac:dyDescent="0.25">
      <c r="C16" s="32">
        <f ca="1">HYPERLINK(Лист1!$B$2&amp;Лист1!C16,Лист1!C16)</f>
        <v>31907632083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3:15" x14ac:dyDescent="0.25">
      <c r="C17" s="32"/>
      <c r="D17" s="32">
        <f ca="1">HYPERLINK(Лист1!$B$2&amp;Лист1!D17,Лист1!D17)</f>
        <v>31907660333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3:15" x14ac:dyDescent="0.25">
      <c r="C18" s="32"/>
      <c r="D18" s="32">
        <f ca="1">HYPERLINK(Лист1!$B$2&amp;Лист1!D18,Лист1!D18)</f>
        <v>31907671116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3:15" x14ac:dyDescent="0.25">
      <c r="C19" s="32"/>
      <c r="D19" s="32"/>
      <c r="E19" s="32"/>
      <c r="F19" s="32"/>
      <c r="G19" s="32"/>
      <c r="H19" s="32"/>
      <c r="I19" s="32">
        <f ca="1">HYPERLINK(Лист1!$B$2&amp;Лист1!I19,Лист1!I19)</f>
        <v>31907721892</v>
      </c>
      <c r="J19" s="32"/>
      <c r="K19" s="32"/>
      <c r="L19" s="32"/>
      <c r="M19" s="32"/>
      <c r="N19" s="32"/>
      <c r="O19" s="32"/>
    </row>
    <row r="20" spans="3:15" x14ac:dyDescent="0.25">
      <c r="C20" s="32"/>
      <c r="D20" s="32"/>
      <c r="E20" s="32"/>
      <c r="F20" s="32"/>
      <c r="G20" s="32"/>
      <c r="H20" s="32"/>
      <c r="I20" s="32">
        <f ca="1">HYPERLINK(Лист1!$B$2&amp;Лист1!I20,Лист1!I20)</f>
        <v>31907721892</v>
      </c>
      <c r="J20" s="32"/>
      <c r="K20" s="32"/>
      <c r="L20" s="32"/>
      <c r="M20" s="32"/>
      <c r="N20" s="32"/>
      <c r="O20" s="32"/>
    </row>
    <row r="21" spans="3:15" x14ac:dyDescent="0.25">
      <c r="C21" s="32"/>
      <c r="D21" s="32"/>
      <c r="E21" s="32"/>
      <c r="F21" s="32"/>
      <c r="G21" s="32"/>
      <c r="H21" s="32"/>
      <c r="I21" s="32">
        <f ca="1">HYPERLINK(Лист1!$B$2&amp;Лист1!I21,Лист1!I21)</f>
        <v>31907721892</v>
      </c>
      <c r="J21" s="32"/>
      <c r="K21" s="32"/>
      <c r="L21" s="32"/>
      <c r="M21" s="32"/>
      <c r="N21" s="32"/>
      <c r="O21" s="32"/>
    </row>
    <row r="22" spans="3:15" x14ac:dyDescent="0.25">
      <c r="C22" s="32"/>
      <c r="D22" s="32">
        <f ca="1">HYPERLINK(Лист1!$B$2&amp;Лист1!D22,Лист1!D22)</f>
        <v>31907721170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3:15" x14ac:dyDescent="0.25">
      <c r="C23" s="32"/>
      <c r="D23" s="32">
        <f ca="1">HYPERLINK(Лист1!$B$2&amp;Лист1!D23,Лист1!D23)</f>
        <v>31907721170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3:15" x14ac:dyDescent="0.25">
      <c r="C24" s="32"/>
      <c r="D24" s="32"/>
      <c r="E24" s="32"/>
      <c r="F24" s="32"/>
      <c r="G24" s="32">
        <f ca="1">HYPERLINK(Лист1!$B$2&amp;Лист1!G24,Лист1!G24)</f>
        <v>31907721643</v>
      </c>
      <c r="H24" s="32"/>
      <c r="I24" s="32"/>
      <c r="J24" s="32"/>
      <c r="K24" s="32"/>
      <c r="L24" s="32"/>
      <c r="M24" s="32"/>
      <c r="N24" s="32"/>
      <c r="O24" s="32"/>
    </row>
    <row r="25" spans="3:15" x14ac:dyDescent="0.25">
      <c r="C25" s="32"/>
      <c r="D25" s="32"/>
      <c r="E25" s="32"/>
      <c r="F25" s="32"/>
      <c r="G25" s="32">
        <f ca="1">HYPERLINK(Лист1!$B$2&amp;Лист1!G25,Лист1!G25)</f>
        <v>31907721643</v>
      </c>
      <c r="H25" s="32"/>
      <c r="I25" s="32"/>
      <c r="J25" s="32"/>
      <c r="K25" s="32"/>
      <c r="L25" s="32"/>
      <c r="M25" s="32"/>
      <c r="N25" s="32"/>
      <c r="O25" s="32"/>
    </row>
    <row r="26" spans="3:15" x14ac:dyDescent="0.25">
      <c r="C26" s="32"/>
      <c r="D26" s="32"/>
      <c r="E26" s="32"/>
      <c r="F26" s="32"/>
      <c r="G26" s="32">
        <f ca="1">HYPERLINK(Лист1!$B$2&amp;Лист1!G26,Лист1!G26)</f>
        <v>31907721643</v>
      </c>
      <c r="H26" s="32"/>
      <c r="I26" s="32"/>
      <c r="J26" s="32"/>
      <c r="K26" s="32"/>
      <c r="L26" s="32"/>
      <c r="M26" s="32"/>
      <c r="N26" s="32"/>
      <c r="O26" s="32"/>
    </row>
    <row r="27" spans="3:15" x14ac:dyDescent="0.25">
      <c r="C27" s="32"/>
      <c r="D27" s="32"/>
      <c r="E27" s="32"/>
      <c r="F27" s="32"/>
      <c r="G27" s="32"/>
      <c r="H27" s="32"/>
      <c r="I27" s="32">
        <f ca="1">HYPERLINK(Лист1!$B$2&amp;Лист1!I27,Лист1!I27)</f>
        <v>31907744783</v>
      </c>
      <c r="J27" s="32"/>
      <c r="K27" s="32"/>
      <c r="L27" s="32"/>
      <c r="M27" s="32"/>
      <c r="N27" s="32"/>
      <c r="O27" s="32"/>
    </row>
    <row r="28" spans="3:15" x14ac:dyDescent="0.25">
      <c r="C28" s="32"/>
      <c r="D28" s="32"/>
      <c r="E28" s="32"/>
      <c r="F28" s="32"/>
      <c r="G28" s="32"/>
      <c r="H28" s="32"/>
      <c r="I28" s="32">
        <f ca="1">HYPERLINK(Лист1!$B$2&amp;Лист1!I28,Лист1!I28)</f>
        <v>31907744770</v>
      </c>
      <c r="J28" s="32"/>
      <c r="K28" s="32"/>
      <c r="L28" s="32"/>
      <c r="M28" s="32"/>
      <c r="N28" s="32"/>
      <c r="O28" s="32"/>
    </row>
    <row r="29" spans="3:15" x14ac:dyDescent="0.25">
      <c r="C29" s="32"/>
      <c r="D29" s="32"/>
      <c r="E29" s="32"/>
      <c r="F29" s="32"/>
      <c r="G29" s="32"/>
      <c r="H29" s="32"/>
      <c r="I29" s="32"/>
      <c r="J29" s="32"/>
      <c r="K29" s="32">
        <f ca="1">HYPERLINK(Лист1!$B$2&amp;Лист1!K29,Лист1!K29)</f>
        <v>31907738890</v>
      </c>
      <c r="L29" s="32"/>
      <c r="M29" s="32"/>
      <c r="N29" s="32"/>
      <c r="O29" s="32"/>
    </row>
    <row r="30" spans="3:15" x14ac:dyDescent="0.25">
      <c r="C30" s="32"/>
      <c r="D30" s="32"/>
      <c r="E30" s="32"/>
      <c r="F30" s="32"/>
      <c r="G30" s="32">
        <f ca="1">HYPERLINK(Лист1!$B$2&amp;Лист1!G30,Лист1!G30)</f>
        <v>31907752403</v>
      </c>
      <c r="H30" s="32"/>
      <c r="I30" s="32"/>
      <c r="J30" s="32"/>
      <c r="K30" s="32"/>
      <c r="L30" s="32"/>
      <c r="M30" s="32"/>
      <c r="N30" s="32"/>
      <c r="O30" s="32"/>
    </row>
    <row r="31" spans="3:15" x14ac:dyDescent="0.25">
      <c r="C31" s="32"/>
      <c r="D31" s="32"/>
      <c r="E31" s="32"/>
      <c r="F31" s="32"/>
      <c r="G31" s="32">
        <f ca="1">HYPERLINK(Лист1!$B$2&amp;Лист1!G31,Лист1!G31)</f>
        <v>31907752479</v>
      </c>
      <c r="H31" s="32"/>
      <c r="I31" s="32"/>
      <c r="J31" s="32"/>
      <c r="K31" s="32"/>
      <c r="L31" s="32"/>
      <c r="M31" s="32"/>
      <c r="N31" s="32"/>
      <c r="O31" s="32"/>
    </row>
    <row r="32" spans="3:15" x14ac:dyDescent="0.25">
      <c r="C32" s="32"/>
      <c r="D32" s="32"/>
      <c r="E32" s="32"/>
      <c r="F32" s="32"/>
      <c r="G32" s="32">
        <f ca="1">HYPERLINK(Лист1!$B$2&amp;Лист1!G32,Лист1!G32)</f>
        <v>31907752544</v>
      </c>
      <c r="H32" s="32"/>
      <c r="I32" s="32"/>
      <c r="J32" s="32"/>
      <c r="K32" s="32"/>
      <c r="L32" s="32"/>
      <c r="M32" s="32"/>
      <c r="N32" s="32"/>
      <c r="O32" s="32"/>
    </row>
    <row r="33" spans="3:15" x14ac:dyDescent="0.25">
      <c r="C33" s="32"/>
      <c r="D33" s="32"/>
      <c r="E33" s="32"/>
      <c r="F33" s="32"/>
      <c r="G33" s="32"/>
      <c r="H33" s="32"/>
      <c r="I33" s="32">
        <f ca="1">HYPERLINK(Лист1!$B$2&amp;Лист1!I33,Лист1!I33)</f>
        <v>31907755292</v>
      </c>
      <c r="J33" s="32"/>
      <c r="K33" s="32"/>
      <c r="L33" s="32"/>
      <c r="M33" s="32"/>
      <c r="N33" s="32"/>
      <c r="O33" s="32"/>
    </row>
    <row r="34" spans="3:15" x14ac:dyDescent="0.25">
      <c r="C34" s="32"/>
      <c r="D34" s="32"/>
      <c r="E34" s="32"/>
      <c r="F34" s="32"/>
      <c r="G34" s="32"/>
      <c r="H34" s="32"/>
      <c r="I34" s="32"/>
      <c r="J34" s="32"/>
      <c r="K34" s="32">
        <f ca="1">HYPERLINK(Лист1!$B$2&amp;Лист1!K34,Лист1!K34)</f>
        <v>31907805148</v>
      </c>
      <c r="L34" s="32"/>
      <c r="M34" s="32"/>
      <c r="N34" s="32"/>
      <c r="O34" s="32"/>
    </row>
    <row r="35" spans="3:15" x14ac:dyDescent="0.25">
      <c r="C35" s="32"/>
      <c r="D35" s="32"/>
      <c r="E35" s="32"/>
      <c r="F35" s="32"/>
      <c r="G35" s="32"/>
      <c r="H35" s="32"/>
      <c r="I35" s="32">
        <f ca="1">HYPERLINK(Лист1!$B$2&amp;Лист1!I35,Лист1!I35)</f>
        <v>31907805120</v>
      </c>
      <c r="J35" s="32"/>
      <c r="K35" s="32"/>
      <c r="L35" s="32"/>
      <c r="M35" s="32"/>
      <c r="N35" s="32"/>
      <c r="O35" s="32"/>
    </row>
    <row r="36" spans="3:15" x14ac:dyDescent="0.25">
      <c r="C36" s="32"/>
      <c r="D36" s="32"/>
      <c r="E36" s="32"/>
      <c r="F36" s="32"/>
      <c r="G36" s="32"/>
      <c r="H36" s="32"/>
      <c r="I36" s="32">
        <f ca="1">HYPERLINK(Лист1!$B$2&amp;Лист1!I36,Лист1!I36)</f>
        <v>31907810377</v>
      </c>
      <c r="J36" s="32"/>
      <c r="K36" s="32"/>
      <c r="L36" s="32"/>
      <c r="M36" s="32"/>
      <c r="N36" s="32"/>
      <c r="O36" s="32"/>
    </row>
    <row r="37" spans="3:15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>
        <f ca="1">HYPERLINK(Лист1!$B$2&amp;Лист1!N37,Лист1!N37)</f>
        <v>31907856436</v>
      </c>
      <c r="O37" s="32"/>
    </row>
    <row r="38" spans="3:15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>
        <f ca="1">HYPERLINK(Лист1!$B$2&amp;Лист1!N38,Лист1!N38)</f>
        <v>31907856483</v>
      </c>
      <c r="O38" s="32"/>
    </row>
    <row r="39" spans="3:15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3:15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3:15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2019-06-10T00:12:28Z</cp:lastPrinted>
  <dcterms:created xsi:type="dcterms:W3CDTF">2019-02-11T09:17:33Z</dcterms:created>
  <dcterms:modified xsi:type="dcterms:W3CDTF">2019-06-10T00:15:15Z</dcterms:modified>
</cp:coreProperties>
</file>