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6" i="1" l="1"/>
  <c r="T57" i="1"/>
  <c r="T58" i="1"/>
  <c r="T59" i="1"/>
  <c r="T60" i="1"/>
  <c r="T61" i="1"/>
  <c r="T62" i="1"/>
  <c r="T63" i="1"/>
  <c r="T64" i="1"/>
  <c r="T65" i="1"/>
  <c r="T66" i="1"/>
  <c r="T67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16" i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D19" i="1" l="1"/>
  <c r="D19" i="2"/>
  <c r="C42" i="2"/>
  <c r="C42" i="1"/>
  <c r="I64" i="1"/>
  <c r="I64" i="2"/>
  <c r="I65" i="1"/>
  <c r="I65" i="2"/>
  <c r="I31" i="2"/>
  <c r="I31" i="1"/>
  <c r="C39" i="2"/>
  <c r="C39" i="1"/>
  <c r="N66" i="1"/>
  <c r="N66" i="2"/>
  <c r="C41" i="1"/>
  <c r="C41" i="2"/>
  <c r="I27" i="2"/>
  <c r="I27" i="1"/>
  <c r="I33" i="1"/>
  <c r="I33" i="2"/>
  <c r="D60" i="2"/>
  <c r="D60" i="1"/>
  <c r="D56" i="1"/>
  <c r="D56" i="2"/>
  <c r="D59" i="1"/>
  <c r="D59" i="2"/>
  <c r="N48" i="2"/>
  <c r="N48" i="1"/>
  <c r="N50" i="2"/>
  <c r="N50" i="1"/>
  <c r="I30" i="1"/>
  <c r="I30" i="2"/>
  <c r="I28" i="1"/>
  <c r="I28" i="2"/>
  <c r="N47" i="1"/>
  <c r="N47" i="2"/>
  <c r="I36" i="2"/>
  <c r="I36" i="1"/>
  <c r="D17" i="2"/>
  <c r="D17" i="1"/>
  <c r="D23" i="1"/>
  <c r="D23" i="2"/>
  <c r="N25" i="1"/>
  <c r="N25" i="2"/>
  <c r="N67" i="1"/>
  <c r="N67" i="2"/>
  <c r="N21" i="2"/>
  <c r="N21" i="1"/>
  <c r="G58" i="2"/>
  <c r="G58" i="1"/>
  <c r="D24" i="2"/>
  <c r="D24" i="1"/>
  <c r="D61" i="1"/>
  <c r="D61" i="2"/>
  <c r="I46" i="1"/>
  <c r="I46" i="2"/>
  <c r="I18" i="2"/>
  <c r="I18" i="1"/>
  <c r="D22" i="1"/>
  <c r="D22" i="2"/>
  <c r="I37" i="1"/>
  <c r="I37" i="2"/>
  <c r="N16" i="1"/>
  <c r="N16" i="2"/>
  <c r="N54" i="1"/>
  <c r="N54" i="2"/>
  <c r="C40" i="2"/>
  <c r="C40" i="1"/>
  <c r="C20" i="1"/>
  <c r="C20" i="2"/>
  <c r="I63" i="2"/>
  <c r="I63" i="1"/>
  <c r="D57" i="1"/>
  <c r="D57" i="2"/>
  <c r="C43" i="2"/>
  <c r="C43" i="1"/>
  <c r="N53" i="1"/>
  <c r="N53" i="2"/>
  <c r="N49" i="1"/>
  <c r="N49" i="2"/>
  <c r="I29" i="2"/>
  <c r="I29" i="1"/>
  <c r="C44" i="2"/>
  <c r="C44" i="1"/>
  <c r="C45" i="2"/>
  <c r="C45" i="1"/>
  <c r="N51" i="1"/>
  <c r="N51" i="2"/>
  <c r="I38" i="2"/>
  <c r="I38" i="1"/>
  <c r="I32" i="2"/>
  <c r="I32" i="1"/>
  <c r="N52" i="1"/>
  <c r="N52" i="2"/>
  <c r="D26" i="2"/>
  <c r="D26" i="1"/>
  <c r="N55" i="1"/>
  <c r="N55" i="2"/>
  <c r="G62" i="1"/>
  <c r="G62" i="2"/>
  <c r="I34" i="1"/>
  <c r="I34" i="2"/>
  <c r="I35" i="2"/>
  <c r="I35" i="1"/>
</calcChain>
</file>

<file path=xl/sharedStrings.xml><?xml version="1.0" encoding="utf-8"?>
<sst xmlns="http://schemas.openxmlformats.org/spreadsheetml/2006/main" count="252" uniqueCount="186">
  <si>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</si>
  <si>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</si>
  <si>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</si>
  <si>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</si>
  <si>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</si>
  <si>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</si>
  <si>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</si>
  <si>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</si>
  <si>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</si>
  <si>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</si>
  <si>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</si>
  <si>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</si>
  <si>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</si>
  <si>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</si>
  <si>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</si>
  <si>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</si>
  <si>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</si>
  <si>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</si>
  <si>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</si>
  <si>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</si>
  <si>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</si>
  <si>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</si>
  <si>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</si>
  <si>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</si>
  <si>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</si>
  <si>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</si>
  <si>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</si>
  <si>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</si>
  <si>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</si>
  <si>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</si>
  <si>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</si>
  <si>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</si>
  <si>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</si>
  <si>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</si>
  <si>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</si>
  <si>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</si>
  <si>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</si>
  <si>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</si>
  <si>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</si>
  <si>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</si>
  <si>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</si>
  <si>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</si>
  <si>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ООО «Энергия Света»</t>
  </si>
  <si>
    <t>ООО «Хит Машинери»</t>
  </si>
  <si>
    <t>ООО «Колми»</t>
  </si>
  <si>
    <t>Условная единица</t>
  </si>
  <si>
    <t>Ремонт и гос.поверка счетчиков газа ИРВИС</t>
  </si>
  <si>
    <t>Поставка гусеничного экскаватора для нужд УДиТГ</t>
  </si>
  <si>
    <t>Оказание услуг по обследованию азотных компрессорных станций ПКСА-5-101 для определения технического состояния и объемов работ</t>
  </si>
  <si>
    <t>Поставка комплектующих к ЗИП для АГРС</t>
  </si>
  <si>
    <t>Экспертиза промышленной безопасности объектов магистральных газопроводов: МГ «Кысыл-Сыр – Мастах» 1 нитка 0-84 км;  МГ «Кысыл-Сыр – Мастах»  2 нитка 0-84,2 км</t>
  </si>
  <si>
    <t>Выполнение технологических расчетов по производству сжиженного природного газа (СПГ) на Якутском ГПЗ</t>
  </si>
  <si>
    <t>Лот №1. Предоставление услуг страхования имущества для ЛПУМГ, СМУ АО «Сахатранснефтегаз» на 2019-2020 гг</t>
  </si>
  <si>
    <t>Лот №2. Предоставление услуг страхования имущества для ЯГПЗ, СМУ АО «Сахатранснефтегаз» на 2019-2020 гг</t>
  </si>
  <si>
    <t>Лот №4. Предоставление услуг страхования имущества для УДиТГ АО «Сахатранснефтегаз»</t>
  </si>
  <si>
    <t>Поставка углеводородного газа (метан) для нужд ЛПУМГ АО «Сахатранснефтегаз»</t>
  </si>
  <si>
    <t>Строительный контроль (технический надзор) за выполнением строительно-монтажных работ по объекту: «Якутский ГПЗ (2 очередь). Резервный узел редуцирования».</t>
  </si>
  <si>
    <t>Оказание услуг по обязательньному психиатрическому освидетельствованию работников, осуществляющих отдельные виды деятельности, в том числе деятельность, связанную с источниками повышенной опасности (с влиянием вредных веществ и неблагоприятных факторов), а также работающих в условиях повышенной опасности</t>
  </si>
  <si>
    <t>Поставка кабельной продукции</t>
  </si>
  <si>
    <t>Поставка запасных частей к расходомеру-счетчику LPM-102</t>
  </si>
  <si>
    <t>Поставка мультиплексора SG-17R-1RU-CP1-4Eth/DC, модуля SG-MR-17V8 и субмодулей сигранд для нужд ЛПУМГ АО «Сахатранснефтегаз»</t>
  </si>
  <si>
    <t>Поставка ЗИП к ЦРРЛ для нужд подразделения ЛПУМГ АО «Сахатранснефтегаз»</t>
  </si>
  <si>
    <t>Поставка ламп заградительных ЗОМ ППМ</t>
  </si>
  <si>
    <t>Поставка пожарно-технического вооружения и средств первичного пожаротушения для ЯГПЗ АО «Сахатранснефтегаз»</t>
  </si>
  <si>
    <t>Поставка стационарных радиостанций с аксессуарами для службы СТС ЛПУМГ</t>
  </si>
  <si>
    <t>Поставка запасных частей для хроматографов</t>
  </si>
  <si>
    <t>Поставка и монтаж кондиционеров в административном здании ЛПУМГ</t>
  </si>
  <si>
    <t>Поставка коробок соединительных взрывозащищенных для ЛПУМГ АО «Сахатранснефтегаз»</t>
  </si>
  <si>
    <t>Поставка радиомодема в монтажном боксе для службы СТС ЛПУМГ</t>
  </si>
  <si>
    <t>Лот №1: Поставка нефтепродуктов через АЗС посредством пластиковых карт для нужд ЛПУМГ АО «Сахатранснефтегаз»</t>
  </si>
  <si>
    <t>Лот №2: Поставка нефтепродуктов через АЗС посредством пластиковых карт для нужд ЛПУМГ АО «Сахатранснефтегаз»</t>
  </si>
  <si>
    <t>Лот №3: Поставка нефтепродуктов через АЗС посредством пластиковых карт для нужд ЯГПЗ АО «Сахатранснефтегаз»</t>
  </si>
  <si>
    <t>Лот №6: Поставка нефтепродуктов через АЗС посредством пластиковых карт для нужд УД и ТГ АО «Сахатранснефтегаз»</t>
  </si>
  <si>
    <t>Лот №7: Поставка нефтепродуктов через АЗС посредством пластиковых карт для нужд УД и ТГ АО «Сахатранснефтегаз»</t>
  </si>
  <si>
    <t>Лот №9: Поставка нефтепродуктов наливом в г. Вилюйск для нужд подразделений АО «Сахатранснефтегаз»</t>
  </si>
  <si>
    <t>Лот №10: Поставка нефтепродуктов наливом с Якутской нефтебазы для нужд ЛПУМГ АО «Сахатранснефтегаз»</t>
  </si>
  <si>
    <t>Оказание услуг по проведению замеров физического шума на Якутском ГПЗ</t>
  </si>
  <si>
    <t>Поставка аккумуляторов для нужд ЛПУМГ</t>
  </si>
  <si>
    <t>Поставка автошин для нужд ЛПУМГ</t>
  </si>
  <si>
    <t>Покраска и ремонт транспортных средств. Выравнивание геометрии. Замена усилительных узлов</t>
  </si>
  <si>
    <t>Подготовка врачей (фельдшеров) по вопросам проведения медицинского освидетельствования на состояние опьянения лиц, которые управляют транспортными средствами ЛПУМГ АО "Сахатранснефтегаз" в 2019 году.</t>
  </si>
  <si>
    <t>Оказание услуг по проведению подготовки медицинского персонала (врача) по вопросам проведения предрейсовых, послерейсовых и текущих медицинских осмотров водителей транспортных средств ЛПУМГ АО "Сахатранснефтегаз" в 2019 году</t>
  </si>
  <si>
    <t>Поставка указателей уровня для сепараторов</t>
  </si>
  <si>
    <t>Талоны на переправу через реку Лена</t>
  </si>
  <si>
    <t>Поставка газовой смеси и оборудования для нужд подразделения УДиТГ АО «Сахатранснефтегаз»</t>
  </si>
  <si>
    <t>Поставка фильтра-осушителя газа</t>
  </si>
  <si>
    <t>ООО "Ирвис Сервис"</t>
  </si>
  <si>
    <t>АО "УКЗ"</t>
  </si>
  <si>
    <t>ООО «Ленагаз»</t>
  </si>
  <si>
    <t>ООО "Бантер Групп"</t>
  </si>
  <si>
    <t>ПАО СК «Росгосстрах»</t>
  </si>
  <si>
    <t>ООО «Сахаавтогазсервис»</t>
  </si>
  <si>
    <t>ООО «Газэкспертсервис»</t>
  </si>
  <si>
    <t>ООО "НЕВРОМЕД-САХА"</t>
  </si>
  <si>
    <t>ООО "Электросистем"</t>
  </si>
  <si>
    <t>ООО «Джитс»</t>
  </si>
  <si>
    <t>ЗАО «НПП РОТЕК-Новосибирск»</t>
  </si>
  <si>
    <t>ООО "Имаклик Сервис"</t>
  </si>
  <si>
    <t>ИП Гоголев Алексей Арнольдович</t>
  </si>
  <si>
    <t>ООО "МГК"</t>
  </si>
  <si>
    <t>ООО "АР ТЕЛЕКОМ"</t>
  </si>
  <si>
    <t>ООО "ДИАЛС ГРУПП"</t>
  </si>
  <si>
    <t>ООО "ТД ГОРЭКС"</t>
  </si>
  <si>
    <t>ООО «Сервис-Ойл»</t>
  </si>
  <si>
    <t>АО «Саханефтегазсбыт»</t>
  </si>
  <si>
    <t>ООО "ЭКОСТАНДАРТ "ТЕХНИЧЕСКИЕ РЕШЕНИЯ"</t>
  </si>
  <si>
    <t>ИП Иванов Андрей Иванович</t>
  </si>
  <si>
    <t>ИП Шарапов Андрей Александрович</t>
  </si>
  <si>
    <t>ГБУ РС (Я) "Якутский республиканский нарокологический диспансер"</t>
  </si>
  <si>
    <t>ООО «Барнаульский котельный завод энергетики»</t>
  </si>
  <si>
    <t>ООО «Лентранс»</t>
  </si>
  <si>
    <t>ООО "Газовая Комплектация"</t>
  </si>
  <si>
    <t>ООО "ХСЛ"</t>
  </si>
  <si>
    <t>274/19-хоз</t>
  </si>
  <si>
    <t>149/19-хоз</t>
  </si>
  <si>
    <t>275/19-хоз</t>
  </si>
  <si>
    <t>141/19-мтс</t>
  </si>
  <si>
    <t>280/19-хоз</t>
  </si>
  <si>
    <t>268/19-хоз</t>
  </si>
  <si>
    <t>26/19-им</t>
  </si>
  <si>
    <t>27/19-им</t>
  </si>
  <si>
    <t>29/19-им</t>
  </si>
  <si>
    <t>173/19-мтс</t>
  </si>
  <si>
    <t>75/19-кс</t>
  </si>
  <si>
    <t>261/19-хоз</t>
  </si>
  <si>
    <t>142/19-мтс</t>
  </si>
  <si>
    <t>170/19-мтс</t>
  </si>
  <si>
    <t>160/19-мтс</t>
  </si>
  <si>
    <t>167/19-мтс</t>
  </si>
  <si>
    <t>169/19-мтс</t>
  </si>
  <si>
    <t>164/19-мтс</t>
  </si>
  <si>
    <t>166/19-мтс</t>
  </si>
  <si>
    <t>162/19-мтс</t>
  </si>
  <si>
    <t>171/19-мтс</t>
  </si>
  <si>
    <t>165/19-мтс</t>
  </si>
  <si>
    <t>163/19-мтс</t>
  </si>
  <si>
    <t>174/19-мтс</t>
  </si>
  <si>
    <t>175/19-мтс</t>
  </si>
  <si>
    <t>176/19-мтс</t>
  </si>
  <si>
    <t>179/19-мтс</t>
  </si>
  <si>
    <t>180/19-мтс</t>
  </si>
  <si>
    <t>182/19-мтс</t>
  </si>
  <si>
    <t>183/19-мтс</t>
  </si>
  <si>
    <t>283/19-хоз</t>
  </si>
  <si>
    <t>154/19-мтс</t>
  </si>
  <si>
    <t>153/19-мтс</t>
  </si>
  <si>
    <t>152/19-мтс</t>
  </si>
  <si>
    <t>264/19-хоз</t>
  </si>
  <si>
    <t>263/19-хоз</t>
  </si>
  <si>
    <t>257/19-хоз</t>
  </si>
  <si>
    <t>156/19-мтс</t>
  </si>
  <si>
    <t>157/19-мтс</t>
  </si>
  <si>
    <t>185/19-мтс</t>
  </si>
  <si>
    <t>Поставка транспортных средств для нужд УГРС, ЯГПЗ АО «Сахатранснефтегаз»</t>
  </si>
  <si>
    <t>Поставка резино-технических изделий для нужд подразделений АО «Сахатранснефтегаз»</t>
  </si>
  <si>
    <t>Право заключения договора на предоставление кредитных ресурсов в режиме невозобновляемой кредитной линии на сумму 400 000 000 (четыреста миллионов) рублей для финансирования текущей деятельности предприятия, в том числе капитальных вложений Общества (строительство и приобретение основных средств по регулируемым видам деятельности (транспортировка газа по магистральным газопроводам и газораспределительным сетям) в сумме до 306 000 000 рублей) за исключением долгосрочных инвестиционных проектов (с открытием расчетного счета при его отсутствии в кредитном учреждении)</t>
  </si>
  <si>
    <t>Лот №5. Предоставление услуг страхования имущества  АО «Сахатранснефтегаз» по объекту "Бизнес-Центр", находящийся по адресу: г. Якутск, ул. Кирова, д. 18</t>
  </si>
  <si>
    <t>Лот №6. Предоставление услуг страхования имущества АО «Сахатранснефтегаз» по объектам, находящимся в долевой собственности</t>
  </si>
  <si>
    <t>Лот №7. Предоставление услуг страхования имущества АО «Сахатранснефтегаз»  по объектам, находящимся в пользовании по договору передачи безвозмездного пользования государственного имущества Республики Саха (Якутия)</t>
  </si>
  <si>
    <t>Поставка компьютерной техники, оргтехники, комплектующих и расходных материалов для АО "Сахатранснефтегаз"</t>
  </si>
  <si>
    <t>Оказание метрологических услуг для нужд АО «Сахатранснефтегаз»</t>
  </si>
  <si>
    <t>Оказание услуг по проведению предаттестационной подготовки по промышленной безопасности и обучению по охране труда</t>
  </si>
  <si>
    <t>Поставка фискальных накопителей (ФН-1.1) для контрольно-кассовой техники</t>
  </si>
  <si>
    <t>Выполнение работ по искусственному воспроизводству водных биологических ресурсов в целях компенсации ущерба, причиненного водным биоресурсам и среде их обитания АО "Сахатранснефтегаз"</t>
  </si>
  <si>
    <t>Оказание образовательных услуг п подготовке и проверке знаний работников по безопасности работы на высоте</t>
  </si>
  <si>
    <t xml:space="preserve">ООО "ГАЗРЕГИОНПОСТАВКА"	</t>
  </si>
  <si>
    <t>Банк ВТБ (ПАО)</t>
  </si>
  <si>
    <t>ООО "ДИСПЛЕЙ БАЛТИКА"</t>
  </si>
  <si>
    <t>ООО Центр метрологии "СТП"</t>
  </si>
  <si>
    <t>АНО ДПО "УЦ по экологической и промышленной безопасности РС (Я)</t>
  </si>
  <si>
    <t>ООО "ЦТО СОВРЕМЕННЫЕ ТЕХНОЛОГИИ"</t>
  </si>
  <si>
    <t>ГУП "Чернышевский рыбоводный завод"</t>
  </si>
  <si>
    <t>ННОУ ДПО «Учебно-производственный центр энергетики»</t>
  </si>
  <si>
    <t>151/19-мтс</t>
  </si>
  <si>
    <t>148/19-мтс</t>
  </si>
  <si>
    <t>265/19-хоз</t>
  </si>
  <si>
    <t>30/19-им</t>
  </si>
  <si>
    <t>31/19-им</t>
  </si>
  <si>
    <t>25/19-им</t>
  </si>
  <si>
    <t>272/19-хоз</t>
  </si>
  <si>
    <t>260/19-хоз</t>
  </si>
  <si>
    <t>269/19-хоз</t>
  </si>
  <si>
    <t>273/19-хоз</t>
  </si>
  <si>
    <t>256/19-хоз</t>
  </si>
  <si>
    <t>303/19-хоз</t>
  </si>
  <si>
    <t>по транспортировке газа по магистральным газопроводам за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</si>
</sst>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3" fontId="3" fillId="0" borderId="2" xfId="1" applyNumberFormat="1" applyFont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2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"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abSelected="1" zoomScale="55" zoomScaleNormal="55" workbookViewId="0">
      <pane ySplit="14" topLeftCell="A51" activePane="bottomLeft" state="frozen"/>
      <selection pane="bottomLeft" activeCell="H54" sqref="H54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0.42578125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1.140625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"/>
      <c r="Q1" s="3"/>
      <c r="R1" s="2"/>
      <c r="S1" s="2"/>
      <c r="T1" s="3"/>
      <c r="U1" s="32" t="s">
        <v>30</v>
      </c>
      <c r="V1" s="32"/>
    </row>
    <row r="2" spans="1:22" ht="33.75" customHeight="1" x14ac:dyDescent="0.25">
      <c r="A2" s="1"/>
      <c r="B2" s="2"/>
      <c r="C2" s="13"/>
      <c r="D2" s="13"/>
      <c r="E2" s="17" t="s">
        <v>36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2"/>
      <c r="Q2" s="3"/>
      <c r="R2" s="2"/>
      <c r="S2" s="2"/>
      <c r="T2" s="32" t="s">
        <v>31</v>
      </c>
      <c r="U2" s="32"/>
      <c r="V2" s="32"/>
    </row>
    <row r="3" spans="1:22" x14ac:dyDescent="0.25">
      <c r="A3" s="1"/>
      <c r="B3" s="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2"/>
      <c r="Q5" s="3"/>
      <c r="R5" s="2"/>
      <c r="S5" s="2"/>
      <c r="T5" s="3"/>
      <c r="U5" s="2"/>
      <c r="V5" s="2"/>
    </row>
    <row r="6" spans="1:22" x14ac:dyDescent="0.25">
      <c r="A6" s="33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x14ac:dyDescent="0.25">
      <c r="A7" s="1"/>
      <c r="B7" s="2"/>
      <c r="C7" s="13"/>
      <c r="D7" s="13"/>
      <c r="E7" s="13"/>
      <c r="F7" s="34" t="s">
        <v>185</v>
      </c>
      <c r="G7" s="34"/>
      <c r="H7" s="34"/>
      <c r="I7" s="34"/>
      <c r="J7" s="34"/>
      <c r="K7" s="34"/>
      <c r="L7" s="34"/>
      <c r="M7" s="35" t="s">
        <v>35</v>
      </c>
      <c r="N7" s="35"/>
      <c r="O7" s="35"/>
      <c r="P7" s="35"/>
      <c r="Q7" s="35"/>
      <c r="R7" s="35"/>
      <c r="S7" s="35"/>
      <c r="T7" s="3"/>
      <c r="U7" s="2"/>
      <c r="V7" s="2"/>
    </row>
    <row r="8" spans="1:22" x14ac:dyDescent="0.25">
      <c r="A8" s="1"/>
      <c r="B8" s="2"/>
      <c r="C8" s="13"/>
      <c r="D8" s="13"/>
      <c r="E8" s="13"/>
      <c r="F8" s="13"/>
      <c r="G8" s="13"/>
      <c r="H8" s="13"/>
      <c r="I8" s="13"/>
      <c r="J8" s="13"/>
      <c r="K8" s="13"/>
      <c r="L8" s="13"/>
      <c r="M8" s="36" t="s">
        <v>34</v>
      </c>
      <c r="N8" s="36"/>
      <c r="O8" s="36"/>
      <c r="P8" s="36"/>
      <c r="Q8" s="36"/>
      <c r="R8" s="36"/>
      <c r="S8" s="36"/>
      <c r="T8" s="3"/>
      <c r="U8" s="2"/>
      <c r="V8" s="2"/>
    </row>
    <row r="10" spans="1:22" s="7" customFormat="1" x14ac:dyDescent="0.25">
      <c r="A10" s="43" t="s">
        <v>0</v>
      </c>
      <c r="B10" s="37" t="s">
        <v>1</v>
      </c>
      <c r="C10" s="50" t="s">
        <v>2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  <c r="P10" s="37" t="s">
        <v>23</v>
      </c>
      <c r="Q10" s="40" t="s">
        <v>27</v>
      </c>
      <c r="R10" s="37" t="s">
        <v>24</v>
      </c>
      <c r="S10" s="37" t="s">
        <v>25</v>
      </c>
      <c r="T10" s="40" t="s">
        <v>26</v>
      </c>
      <c r="U10" s="37" t="s">
        <v>28</v>
      </c>
      <c r="V10" s="37" t="s">
        <v>29</v>
      </c>
    </row>
    <row r="11" spans="1:22" s="7" customFormat="1" x14ac:dyDescent="0.25">
      <c r="A11" s="44"/>
      <c r="B11" s="38"/>
      <c r="C11" s="50" t="s">
        <v>3</v>
      </c>
      <c r="D11" s="51"/>
      <c r="E11" s="51"/>
      <c r="F11" s="51"/>
      <c r="G11" s="51"/>
      <c r="H11" s="51"/>
      <c r="I11" s="51"/>
      <c r="J11" s="51"/>
      <c r="K11" s="51"/>
      <c r="L11" s="51"/>
      <c r="M11" s="52"/>
      <c r="N11" s="46" t="s">
        <v>6</v>
      </c>
      <c r="O11" s="47"/>
      <c r="P11" s="38"/>
      <c r="Q11" s="41"/>
      <c r="R11" s="38"/>
      <c r="S11" s="38"/>
      <c r="T11" s="41"/>
      <c r="U11" s="38"/>
      <c r="V11" s="38"/>
    </row>
    <row r="12" spans="1:22" s="7" customFormat="1" x14ac:dyDescent="0.25">
      <c r="A12" s="44"/>
      <c r="B12" s="38"/>
      <c r="C12" s="50" t="s">
        <v>4</v>
      </c>
      <c r="D12" s="51"/>
      <c r="E12" s="51"/>
      <c r="F12" s="51"/>
      <c r="G12" s="51"/>
      <c r="H12" s="51"/>
      <c r="I12" s="51"/>
      <c r="J12" s="51"/>
      <c r="K12" s="51"/>
      <c r="L12" s="52"/>
      <c r="M12" s="43" t="s">
        <v>5</v>
      </c>
      <c r="N12" s="48"/>
      <c r="O12" s="49"/>
      <c r="P12" s="38"/>
      <c r="Q12" s="41"/>
      <c r="R12" s="38"/>
      <c r="S12" s="38"/>
      <c r="T12" s="41"/>
      <c r="U12" s="38"/>
      <c r="V12" s="38"/>
    </row>
    <row r="13" spans="1:22" s="7" customFormat="1" x14ac:dyDescent="0.25">
      <c r="A13" s="44"/>
      <c r="B13" s="38"/>
      <c r="C13" s="50" t="s">
        <v>9</v>
      </c>
      <c r="D13" s="51"/>
      <c r="E13" s="52"/>
      <c r="F13" s="50" t="s">
        <v>10</v>
      </c>
      <c r="G13" s="51"/>
      <c r="H13" s="52"/>
      <c r="I13" s="50" t="s">
        <v>11</v>
      </c>
      <c r="J13" s="52"/>
      <c r="K13" s="50" t="s">
        <v>12</v>
      </c>
      <c r="L13" s="52"/>
      <c r="M13" s="44"/>
      <c r="N13" s="43" t="s">
        <v>7</v>
      </c>
      <c r="O13" s="43" t="s">
        <v>8</v>
      </c>
      <c r="P13" s="38"/>
      <c r="Q13" s="41"/>
      <c r="R13" s="38"/>
      <c r="S13" s="38"/>
      <c r="T13" s="41"/>
      <c r="U13" s="38"/>
      <c r="V13" s="38"/>
    </row>
    <row r="14" spans="1:22" s="7" customFormat="1" ht="60" x14ac:dyDescent="0.25">
      <c r="A14" s="45"/>
      <c r="B14" s="39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5"/>
      <c r="N14" s="45"/>
      <c r="O14" s="45"/>
      <c r="P14" s="39"/>
      <c r="Q14" s="42"/>
      <c r="R14" s="39"/>
      <c r="S14" s="39"/>
      <c r="T14" s="42"/>
      <c r="U14" s="39"/>
      <c r="V14" s="39"/>
    </row>
    <row r="15" spans="1:22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2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</row>
    <row r="16" spans="1:22" ht="30" x14ac:dyDescent="0.25">
      <c r="A16" s="22">
        <v>1</v>
      </c>
      <c r="B16" s="23">
        <v>43619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>
        <f ca="1">HYPERLINK(Лист1!$E$2&amp;Лист1!N16,Лист1!N16)</f>
        <v>31907772724</v>
      </c>
      <c r="O16" s="30"/>
      <c r="P16" s="27" t="s">
        <v>46</v>
      </c>
      <c r="Q16" s="24">
        <v>53.19999</v>
      </c>
      <c r="R16" s="21">
        <v>1</v>
      </c>
      <c r="S16" s="21" t="s">
        <v>45</v>
      </c>
      <c r="T16" s="24">
        <f>Q16</f>
        <v>53.19999</v>
      </c>
      <c r="U16" s="21" t="s">
        <v>86</v>
      </c>
      <c r="V16" s="25" t="s">
        <v>113</v>
      </c>
    </row>
    <row r="17" spans="1:22" ht="30" x14ac:dyDescent="0.25">
      <c r="A17" s="22">
        <f>A16+1</f>
        <v>2</v>
      </c>
      <c r="B17" s="23">
        <v>43620</v>
      </c>
      <c r="C17" s="30"/>
      <c r="D17" s="30">
        <f ca="1">HYPERLINK(Лист1!$E$2&amp;Лист1!D17,Лист1!D17)</f>
        <v>31907766227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8" t="s">
        <v>47</v>
      </c>
      <c r="Q17" s="14">
        <v>23199.999989999997</v>
      </c>
      <c r="R17" s="31">
        <v>1</v>
      </c>
      <c r="S17" s="31" t="s">
        <v>45</v>
      </c>
      <c r="T17" s="24">
        <f t="shared" ref="T17:T67" si="0">Q17</f>
        <v>23199.999989999997</v>
      </c>
      <c r="U17" s="9" t="s">
        <v>43</v>
      </c>
      <c r="V17" s="15" t="s">
        <v>114</v>
      </c>
    </row>
    <row r="18" spans="1:22" ht="45" x14ac:dyDescent="0.25">
      <c r="A18" s="22">
        <f t="shared" ref="A18:A67" si="1">A17+1</f>
        <v>3</v>
      </c>
      <c r="B18" s="23">
        <v>43621</v>
      </c>
      <c r="C18" s="30"/>
      <c r="D18" s="30"/>
      <c r="E18" s="30"/>
      <c r="F18" s="30"/>
      <c r="G18" s="30"/>
      <c r="H18" s="30"/>
      <c r="I18" s="30">
        <f ca="1">HYPERLINK(Лист1!$E$2&amp;Лист1!I18,Лист1!I18)</f>
        <v>31907804779</v>
      </c>
      <c r="J18" s="30"/>
      <c r="K18" s="30"/>
      <c r="L18" s="30"/>
      <c r="M18" s="30"/>
      <c r="N18" s="30"/>
      <c r="O18" s="30"/>
      <c r="P18" s="29" t="s">
        <v>48</v>
      </c>
      <c r="Q18" s="14">
        <v>352.01965999999999</v>
      </c>
      <c r="R18" s="31">
        <v>1</v>
      </c>
      <c r="S18" s="31" t="s">
        <v>45</v>
      </c>
      <c r="T18" s="24">
        <f t="shared" si="0"/>
        <v>352.01965999999999</v>
      </c>
      <c r="U18" s="9" t="s">
        <v>87</v>
      </c>
      <c r="V18" s="15" t="s">
        <v>115</v>
      </c>
    </row>
    <row r="19" spans="1:22" ht="30" x14ac:dyDescent="0.25">
      <c r="A19" s="22">
        <f t="shared" si="1"/>
        <v>4</v>
      </c>
      <c r="B19" s="23">
        <v>43619</v>
      </c>
      <c r="C19" s="30"/>
      <c r="D19" s="30">
        <f ca="1">HYPERLINK(Лист1!$E$2&amp;Лист1!D19,Лист1!D19)</f>
        <v>31907850097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9" t="s">
        <v>49</v>
      </c>
      <c r="Q19" s="14">
        <v>5020.0561200000002</v>
      </c>
      <c r="R19" s="31">
        <v>1</v>
      </c>
      <c r="S19" s="31" t="s">
        <v>45</v>
      </c>
      <c r="T19" s="24">
        <f t="shared" si="0"/>
        <v>5020.0561200000002</v>
      </c>
      <c r="U19" s="9" t="s">
        <v>88</v>
      </c>
      <c r="V19" s="15" t="s">
        <v>116</v>
      </c>
    </row>
    <row r="20" spans="1:22" ht="45" x14ac:dyDescent="0.25">
      <c r="A20" s="22">
        <f t="shared" si="1"/>
        <v>5</v>
      </c>
      <c r="B20" s="23">
        <v>43634</v>
      </c>
      <c r="C20" s="30">
        <f ca="1">HYPERLINK(Лист1!$E$2&amp;Лист1!C20,Лист1!C20)</f>
        <v>31907856069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9" t="s">
        <v>50</v>
      </c>
      <c r="Q20" s="14">
        <v>18959.99178</v>
      </c>
      <c r="R20" s="31">
        <v>1</v>
      </c>
      <c r="S20" s="31" t="s">
        <v>45</v>
      </c>
      <c r="T20" s="24">
        <f t="shared" si="0"/>
        <v>18959.99178</v>
      </c>
      <c r="U20" s="9" t="s">
        <v>42</v>
      </c>
      <c r="V20" s="15" t="s">
        <v>117</v>
      </c>
    </row>
    <row r="21" spans="1:22" ht="30" x14ac:dyDescent="0.25">
      <c r="A21" s="22">
        <f t="shared" si="1"/>
        <v>6</v>
      </c>
      <c r="B21" s="23">
        <v>43630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>
        <f ca="1">HYPERLINK(Лист1!$E$2&amp;Лист1!N21,Лист1!N21)</f>
        <v>31907990823</v>
      </c>
      <c r="O21" s="30"/>
      <c r="P21" s="28" t="s">
        <v>51</v>
      </c>
      <c r="Q21" s="14">
        <v>480</v>
      </c>
      <c r="R21" s="31">
        <v>1</v>
      </c>
      <c r="S21" s="31" t="s">
        <v>45</v>
      </c>
      <c r="T21" s="24">
        <f t="shared" si="0"/>
        <v>480</v>
      </c>
      <c r="U21" s="9" t="s">
        <v>89</v>
      </c>
      <c r="V21" s="15" t="s">
        <v>118</v>
      </c>
    </row>
    <row r="22" spans="1:22" ht="30" x14ac:dyDescent="0.25">
      <c r="A22" s="22">
        <f t="shared" si="1"/>
        <v>7</v>
      </c>
      <c r="B22" s="23">
        <v>43626</v>
      </c>
      <c r="C22" s="30"/>
      <c r="D22" s="30">
        <f ca="1">HYPERLINK(Лист1!$E$2&amp;Лист1!D22,Лист1!D22)</f>
        <v>31907856230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8" t="s">
        <v>52</v>
      </c>
      <c r="Q22" s="14">
        <v>5092.8255300000001</v>
      </c>
      <c r="R22" s="31">
        <v>1</v>
      </c>
      <c r="S22" s="31" t="s">
        <v>45</v>
      </c>
      <c r="T22" s="24">
        <f t="shared" si="0"/>
        <v>5092.8255300000001</v>
      </c>
      <c r="U22" s="9" t="s">
        <v>90</v>
      </c>
      <c r="V22" s="15" t="s">
        <v>119</v>
      </c>
    </row>
    <row r="23" spans="1:22" ht="30" x14ac:dyDescent="0.25">
      <c r="A23" s="22">
        <f t="shared" si="1"/>
        <v>8</v>
      </c>
      <c r="B23" s="23">
        <v>43626</v>
      </c>
      <c r="C23" s="30"/>
      <c r="D23" s="30">
        <f ca="1">HYPERLINK(Лист1!$E$2&amp;Лист1!D23,Лист1!D23)</f>
        <v>31907856230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28" t="s">
        <v>53</v>
      </c>
      <c r="Q23" s="14">
        <v>374.68939</v>
      </c>
      <c r="R23" s="31">
        <v>1</v>
      </c>
      <c r="S23" s="31" t="s">
        <v>45</v>
      </c>
      <c r="T23" s="24">
        <f t="shared" si="0"/>
        <v>374.68939</v>
      </c>
      <c r="U23" s="9" t="s">
        <v>90</v>
      </c>
      <c r="V23" s="15" t="s">
        <v>120</v>
      </c>
    </row>
    <row r="24" spans="1:22" ht="30" x14ac:dyDescent="0.25">
      <c r="A24" s="22">
        <f t="shared" si="1"/>
        <v>9</v>
      </c>
      <c r="B24" s="23">
        <v>43626</v>
      </c>
      <c r="C24" s="30"/>
      <c r="D24" s="30">
        <f ca="1">HYPERLINK(Лист1!$E$2&amp;Лист1!D24,Лист1!D24)</f>
        <v>31907856230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29" t="s">
        <v>54</v>
      </c>
      <c r="Q24" s="14">
        <v>1791.1700900000001</v>
      </c>
      <c r="R24" s="31">
        <v>1</v>
      </c>
      <c r="S24" s="31" t="s">
        <v>45</v>
      </c>
      <c r="T24" s="24">
        <f t="shared" si="0"/>
        <v>1791.1700900000001</v>
      </c>
      <c r="U24" s="9" t="s">
        <v>90</v>
      </c>
      <c r="V24" s="15" t="s">
        <v>121</v>
      </c>
    </row>
    <row r="25" spans="1:22" ht="30" x14ac:dyDescent="0.25">
      <c r="A25" s="22">
        <f t="shared" si="1"/>
        <v>10</v>
      </c>
      <c r="B25" s="23">
        <v>43644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>
        <f ca="1">HYPERLINK(Лист1!$E$2&amp;Лист1!N25,Лист1!N25)</f>
        <v>31908051955</v>
      </c>
      <c r="O25" s="30"/>
      <c r="P25" s="28" t="s">
        <v>55</v>
      </c>
      <c r="Q25" s="14">
        <v>45</v>
      </c>
      <c r="R25" s="31">
        <v>1</v>
      </c>
      <c r="S25" s="31" t="s">
        <v>45</v>
      </c>
      <c r="T25" s="24">
        <f t="shared" si="0"/>
        <v>45</v>
      </c>
      <c r="U25" s="9" t="s">
        <v>91</v>
      </c>
      <c r="V25" s="15" t="s">
        <v>122</v>
      </c>
    </row>
    <row r="26" spans="1:22" ht="45" x14ac:dyDescent="0.25">
      <c r="A26" s="22">
        <f t="shared" si="1"/>
        <v>11</v>
      </c>
      <c r="B26" s="23">
        <v>43620</v>
      </c>
      <c r="C26" s="30"/>
      <c r="D26" s="30">
        <f ca="1">HYPERLINK(Лист1!$E$2&amp;Лист1!D26,Лист1!D26)</f>
        <v>31907861447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28" t="s">
        <v>56</v>
      </c>
      <c r="Q26" s="14">
        <v>5000</v>
      </c>
      <c r="R26" s="31">
        <v>1</v>
      </c>
      <c r="S26" s="31" t="s">
        <v>45</v>
      </c>
      <c r="T26" s="24">
        <f t="shared" si="0"/>
        <v>5000</v>
      </c>
      <c r="U26" s="9" t="s">
        <v>92</v>
      </c>
      <c r="V26" s="15" t="s">
        <v>123</v>
      </c>
    </row>
    <row r="27" spans="1:22" ht="90" x14ac:dyDescent="0.25">
      <c r="A27" s="22">
        <f t="shared" si="1"/>
        <v>12</v>
      </c>
      <c r="B27" s="23">
        <v>43627</v>
      </c>
      <c r="C27" s="30"/>
      <c r="D27" s="30"/>
      <c r="E27" s="30"/>
      <c r="F27" s="30"/>
      <c r="G27" s="30"/>
      <c r="H27" s="30"/>
      <c r="I27" s="30">
        <f ca="1">HYPERLINK(Лист1!$E$2&amp;Лист1!I27,Лист1!I27)</f>
        <v>31907868576</v>
      </c>
      <c r="J27" s="30"/>
      <c r="K27" s="30"/>
      <c r="L27" s="30"/>
      <c r="M27" s="30"/>
      <c r="N27" s="30"/>
      <c r="O27" s="30"/>
      <c r="P27" s="28" t="s">
        <v>57</v>
      </c>
      <c r="Q27" s="14">
        <v>250.2</v>
      </c>
      <c r="R27" s="31">
        <v>1</v>
      </c>
      <c r="S27" s="31" t="s">
        <v>45</v>
      </c>
      <c r="T27" s="24">
        <f t="shared" si="0"/>
        <v>250.2</v>
      </c>
      <c r="U27" s="9" t="s">
        <v>93</v>
      </c>
      <c r="V27" s="15" t="s">
        <v>124</v>
      </c>
    </row>
    <row r="28" spans="1:22" ht="30" x14ac:dyDescent="0.25">
      <c r="A28" s="22">
        <f t="shared" si="1"/>
        <v>13</v>
      </c>
      <c r="B28" s="23">
        <v>43619</v>
      </c>
      <c r="C28" s="30"/>
      <c r="D28" s="30"/>
      <c r="E28" s="30"/>
      <c r="F28" s="30"/>
      <c r="G28" s="30"/>
      <c r="H28" s="30"/>
      <c r="I28" s="30">
        <f ca="1">HYPERLINK(Лист1!$E$2&amp;Лист1!I28,Лист1!I28)</f>
        <v>31907863316</v>
      </c>
      <c r="J28" s="30"/>
      <c r="K28" s="30"/>
      <c r="L28" s="30"/>
      <c r="M28" s="30"/>
      <c r="N28" s="30"/>
      <c r="O28" s="30"/>
      <c r="P28" s="28" t="s">
        <v>58</v>
      </c>
      <c r="Q28" s="14">
        <v>111.35544</v>
      </c>
      <c r="R28" s="31">
        <v>1</v>
      </c>
      <c r="S28" s="31" t="s">
        <v>45</v>
      </c>
      <c r="T28" s="24">
        <f t="shared" si="0"/>
        <v>111.35544</v>
      </c>
      <c r="U28" s="9" t="s">
        <v>94</v>
      </c>
      <c r="V28" s="15" t="s">
        <v>125</v>
      </c>
    </row>
    <row r="29" spans="1:22" ht="30" x14ac:dyDescent="0.25">
      <c r="A29" s="22">
        <f t="shared" si="1"/>
        <v>14</v>
      </c>
      <c r="B29" s="23">
        <v>43640</v>
      </c>
      <c r="C29" s="30"/>
      <c r="D29" s="30"/>
      <c r="E29" s="30"/>
      <c r="F29" s="30"/>
      <c r="G29" s="30"/>
      <c r="H29" s="30"/>
      <c r="I29" s="30">
        <f ca="1">HYPERLINK(Лист1!$E$2&amp;Лист1!I29,Лист1!I29)</f>
        <v>31907888617</v>
      </c>
      <c r="J29" s="30"/>
      <c r="K29" s="30"/>
      <c r="L29" s="30"/>
      <c r="M29" s="30"/>
      <c r="N29" s="30"/>
      <c r="O29" s="30"/>
      <c r="P29" s="29" t="s">
        <v>59</v>
      </c>
      <c r="Q29" s="14">
        <v>126.10211</v>
      </c>
      <c r="R29" s="31">
        <v>1</v>
      </c>
      <c r="S29" s="31" t="s">
        <v>45</v>
      </c>
      <c r="T29" s="24">
        <f t="shared" si="0"/>
        <v>126.10211</v>
      </c>
      <c r="U29" s="9" t="s">
        <v>95</v>
      </c>
      <c r="V29" s="15" t="s">
        <v>126</v>
      </c>
    </row>
    <row r="30" spans="1:22" ht="45" x14ac:dyDescent="0.25">
      <c r="A30" s="22">
        <f t="shared" si="1"/>
        <v>15</v>
      </c>
      <c r="B30" s="23">
        <v>43633</v>
      </c>
      <c r="C30" s="30"/>
      <c r="D30" s="30"/>
      <c r="E30" s="30"/>
      <c r="F30" s="30"/>
      <c r="G30" s="30"/>
      <c r="H30" s="30"/>
      <c r="I30" s="30">
        <f ca="1">HYPERLINK(Лист1!$E$2&amp;Лист1!I30,Лист1!I30)</f>
        <v>31907888501</v>
      </c>
      <c r="J30" s="30"/>
      <c r="K30" s="30"/>
      <c r="L30" s="30"/>
      <c r="M30" s="30"/>
      <c r="N30" s="30"/>
      <c r="O30" s="30"/>
      <c r="P30" s="28" t="s">
        <v>60</v>
      </c>
      <c r="Q30" s="14">
        <v>297.00018</v>
      </c>
      <c r="R30" s="31">
        <v>1</v>
      </c>
      <c r="S30" s="31" t="s">
        <v>45</v>
      </c>
      <c r="T30" s="24">
        <f t="shared" si="0"/>
        <v>297.00018</v>
      </c>
      <c r="U30" s="9" t="s">
        <v>96</v>
      </c>
      <c r="V30" s="15" t="s">
        <v>127</v>
      </c>
    </row>
    <row r="31" spans="1:22" ht="30" x14ac:dyDescent="0.25">
      <c r="A31" s="22">
        <f t="shared" si="1"/>
        <v>16</v>
      </c>
      <c r="B31" s="23">
        <v>43635</v>
      </c>
      <c r="C31" s="30"/>
      <c r="D31" s="30"/>
      <c r="E31" s="30"/>
      <c r="F31" s="30"/>
      <c r="G31" s="30"/>
      <c r="H31" s="30"/>
      <c r="I31" s="30">
        <f ca="1">HYPERLINK(Лист1!$E$2&amp;Лист1!I31,Лист1!I31)</f>
        <v>31907889004</v>
      </c>
      <c r="J31" s="30"/>
      <c r="K31" s="30"/>
      <c r="L31" s="30"/>
      <c r="M31" s="30"/>
      <c r="N31" s="30"/>
      <c r="O31" s="30"/>
      <c r="P31" s="29" t="s">
        <v>61</v>
      </c>
      <c r="Q31" s="14">
        <v>586.16280000000006</v>
      </c>
      <c r="R31" s="31">
        <v>1</v>
      </c>
      <c r="S31" s="31" t="s">
        <v>45</v>
      </c>
      <c r="T31" s="24">
        <f t="shared" si="0"/>
        <v>586.16280000000006</v>
      </c>
      <c r="U31" s="9" t="s">
        <v>97</v>
      </c>
      <c r="V31" s="15" t="s">
        <v>128</v>
      </c>
    </row>
    <row r="32" spans="1:22" ht="30" x14ac:dyDescent="0.25">
      <c r="A32" s="22">
        <f t="shared" si="1"/>
        <v>17</v>
      </c>
      <c r="B32" s="23">
        <v>43635</v>
      </c>
      <c r="C32" s="30"/>
      <c r="D32" s="30"/>
      <c r="E32" s="30"/>
      <c r="F32" s="30"/>
      <c r="G32" s="30"/>
      <c r="H32" s="30"/>
      <c r="I32" s="30">
        <f ca="1">HYPERLINK(Лист1!$E$2&amp;Лист1!I32,Лист1!I32)</f>
        <v>31907889033</v>
      </c>
      <c r="J32" s="30"/>
      <c r="K32" s="30"/>
      <c r="L32" s="30"/>
      <c r="M32" s="30"/>
      <c r="N32" s="30"/>
      <c r="O32" s="30"/>
      <c r="P32" s="28" t="s">
        <v>62</v>
      </c>
      <c r="Q32" s="14">
        <v>39.24</v>
      </c>
      <c r="R32" s="31">
        <v>1</v>
      </c>
      <c r="S32" s="31" t="s">
        <v>45</v>
      </c>
      <c r="T32" s="24">
        <f t="shared" si="0"/>
        <v>39.24</v>
      </c>
      <c r="U32" s="9" t="s">
        <v>98</v>
      </c>
      <c r="V32" s="15" t="s">
        <v>129</v>
      </c>
    </row>
    <row r="33" spans="1:22" ht="45" x14ac:dyDescent="0.25">
      <c r="A33" s="22">
        <f t="shared" si="1"/>
        <v>18</v>
      </c>
      <c r="B33" s="23">
        <v>43633</v>
      </c>
      <c r="C33" s="30"/>
      <c r="D33" s="30"/>
      <c r="E33" s="30"/>
      <c r="F33" s="30"/>
      <c r="G33" s="30"/>
      <c r="H33" s="30"/>
      <c r="I33" s="30">
        <f ca="1">HYPERLINK(Лист1!$E$2&amp;Лист1!I33,Лист1!I33)</f>
        <v>31907888945</v>
      </c>
      <c r="J33" s="30"/>
      <c r="K33" s="30"/>
      <c r="L33" s="30"/>
      <c r="M33" s="30"/>
      <c r="N33" s="30"/>
      <c r="O33" s="30"/>
      <c r="P33" s="29" t="s">
        <v>63</v>
      </c>
      <c r="Q33" s="14">
        <v>523.46</v>
      </c>
      <c r="R33" s="31">
        <v>1</v>
      </c>
      <c r="S33" s="31" t="s">
        <v>45</v>
      </c>
      <c r="T33" s="24">
        <f t="shared" si="0"/>
        <v>523.46</v>
      </c>
      <c r="U33" s="9" t="s">
        <v>99</v>
      </c>
      <c r="V33" s="15" t="s">
        <v>130</v>
      </c>
    </row>
    <row r="34" spans="1:22" ht="30" x14ac:dyDescent="0.25">
      <c r="A34" s="22">
        <f t="shared" si="1"/>
        <v>19</v>
      </c>
      <c r="B34" s="23">
        <v>43634</v>
      </c>
      <c r="C34" s="30"/>
      <c r="D34" s="30"/>
      <c r="E34" s="30"/>
      <c r="F34" s="30"/>
      <c r="G34" s="30"/>
      <c r="H34" s="30"/>
      <c r="I34" s="30">
        <f ca="1">HYPERLINK(Лист1!$E$2&amp;Лист1!I34,Лист1!I34)</f>
        <v>31907901994</v>
      </c>
      <c r="J34" s="30"/>
      <c r="K34" s="30"/>
      <c r="L34" s="30"/>
      <c r="M34" s="30"/>
      <c r="N34" s="30"/>
      <c r="O34" s="30"/>
      <c r="P34" s="29" t="s">
        <v>64</v>
      </c>
      <c r="Q34" s="14">
        <v>531.19439999999997</v>
      </c>
      <c r="R34" s="31">
        <v>1</v>
      </c>
      <c r="S34" s="31" t="s">
        <v>45</v>
      </c>
      <c r="T34" s="24">
        <f t="shared" si="0"/>
        <v>531.19439999999997</v>
      </c>
      <c r="U34" s="9" t="s">
        <v>100</v>
      </c>
      <c r="V34" s="15" t="s">
        <v>131</v>
      </c>
    </row>
    <row r="35" spans="1:22" ht="30" x14ac:dyDescent="0.25">
      <c r="A35" s="22">
        <f t="shared" si="1"/>
        <v>20</v>
      </c>
      <c r="B35" s="23">
        <v>43633</v>
      </c>
      <c r="C35" s="30"/>
      <c r="D35" s="30"/>
      <c r="E35" s="30"/>
      <c r="F35" s="30"/>
      <c r="G35" s="30"/>
      <c r="H35" s="30"/>
      <c r="I35" s="30">
        <f ca="1">HYPERLINK(Лист1!$E$2&amp;Лист1!I35,Лист1!I35)</f>
        <v>31907902073</v>
      </c>
      <c r="J35" s="30"/>
      <c r="K35" s="30"/>
      <c r="L35" s="30"/>
      <c r="M35" s="30"/>
      <c r="N35" s="30"/>
      <c r="O35" s="30"/>
      <c r="P35" s="29" t="s">
        <v>65</v>
      </c>
      <c r="Q35" s="14">
        <v>122.48496</v>
      </c>
      <c r="R35" s="31">
        <v>1</v>
      </c>
      <c r="S35" s="31" t="s">
        <v>45</v>
      </c>
      <c r="T35" s="24">
        <f t="shared" si="0"/>
        <v>122.48496</v>
      </c>
      <c r="U35" s="9" t="s">
        <v>95</v>
      </c>
      <c r="V35" s="15" t="s">
        <v>132</v>
      </c>
    </row>
    <row r="36" spans="1:22" ht="30" x14ac:dyDescent="0.25">
      <c r="A36" s="22">
        <f t="shared" si="1"/>
        <v>21</v>
      </c>
      <c r="B36" s="23">
        <v>43641</v>
      </c>
      <c r="C36" s="30"/>
      <c r="D36" s="30"/>
      <c r="E36" s="30"/>
      <c r="F36" s="30"/>
      <c r="G36" s="30"/>
      <c r="H36" s="30"/>
      <c r="I36" s="30">
        <f ca="1">HYPERLINK(Лист1!$E$2&amp;Лист1!I36,Лист1!I36)</f>
        <v>31907902221</v>
      </c>
      <c r="J36" s="30"/>
      <c r="K36" s="30"/>
      <c r="L36" s="30"/>
      <c r="M36" s="30"/>
      <c r="N36" s="30"/>
      <c r="O36" s="30"/>
      <c r="P36" s="28" t="s">
        <v>66</v>
      </c>
      <c r="Q36" s="14">
        <v>221.69447</v>
      </c>
      <c r="R36" s="31">
        <v>1</v>
      </c>
      <c r="S36" s="31" t="s">
        <v>45</v>
      </c>
      <c r="T36" s="24">
        <f t="shared" si="0"/>
        <v>221.69447</v>
      </c>
      <c r="U36" s="9" t="s">
        <v>101</v>
      </c>
      <c r="V36" s="15" t="s">
        <v>133</v>
      </c>
    </row>
    <row r="37" spans="1:22" ht="30" x14ac:dyDescent="0.25">
      <c r="A37" s="22">
        <f t="shared" si="1"/>
        <v>22</v>
      </c>
      <c r="B37" s="23">
        <v>43633</v>
      </c>
      <c r="C37" s="30"/>
      <c r="D37" s="30"/>
      <c r="E37" s="30"/>
      <c r="F37" s="30"/>
      <c r="G37" s="30"/>
      <c r="H37" s="30"/>
      <c r="I37" s="30">
        <f ca="1">HYPERLINK(Лист1!$E$2&amp;Лист1!I37,Лист1!I37)</f>
        <v>31907908391</v>
      </c>
      <c r="J37" s="30"/>
      <c r="K37" s="30"/>
      <c r="L37" s="30"/>
      <c r="M37" s="30"/>
      <c r="N37" s="30"/>
      <c r="O37" s="30"/>
      <c r="P37" s="28" t="s">
        <v>67</v>
      </c>
      <c r="Q37" s="14">
        <v>210.3</v>
      </c>
      <c r="R37" s="31">
        <v>1</v>
      </c>
      <c r="S37" s="31" t="s">
        <v>45</v>
      </c>
      <c r="T37" s="24">
        <f t="shared" si="0"/>
        <v>210.3</v>
      </c>
      <c r="U37" s="9" t="s">
        <v>102</v>
      </c>
      <c r="V37" s="15" t="s">
        <v>134</v>
      </c>
    </row>
    <row r="38" spans="1:22" ht="30" x14ac:dyDescent="0.25">
      <c r="A38" s="22">
        <f t="shared" si="1"/>
        <v>23</v>
      </c>
      <c r="B38" s="23">
        <v>43633</v>
      </c>
      <c r="C38" s="30"/>
      <c r="D38" s="30"/>
      <c r="E38" s="30"/>
      <c r="F38" s="30"/>
      <c r="G38" s="30"/>
      <c r="H38" s="30"/>
      <c r="I38" s="30">
        <f ca="1">HYPERLINK(Лист1!$E$2&amp;Лист1!I38,Лист1!I38)</f>
        <v>31907920126</v>
      </c>
      <c r="J38" s="30"/>
      <c r="K38" s="30"/>
      <c r="L38" s="30"/>
      <c r="M38" s="30"/>
      <c r="N38" s="30"/>
      <c r="O38" s="30"/>
      <c r="P38" s="28" t="s">
        <v>68</v>
      </c>
      <c r="Q38" s="14">
        <v>299.17200000000003</v>
      </c>
      <c r="R38" s="31">
        <v>1</v>
      </c>
      <c r="S38" s="31" t="s">
        <v>45</v>
      </c>
      <c r="T38" s="24">
        <f t="shared" si="0"/>
        <v>299.17200000000003</v>
      </c>
      <c r="U38" s="9" t="s">
        <v>95</v>
      </c>
      <c r="V38" s="15" t="s">
        <v>135</v>
      </c>
    </row>
    <row r="39" spans="1:22" ht="30" x14ac:dyDescent="0.25">
      <c r="A39" s="22">
        <f t="shared" si="1"/>
        <v>24</v>
      </c>
      <c r="B39" s="23">
        <v>43644</v>
      </c>
      <c r="C39" s="30">
        <f ca="1">HYPERLINK(Лист1!$E$2&amp;Лист1!C39,Лист1!C39)</f>
        <v>31907920249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28" t="s">
        <v>69</v>
      </c>
      <c r="Q39" s="14">
        <v>3173.12</v>
      </c>
      <c r="R39" s="31">
        <v>1</v>
      </c>
      <c r="S39" s="31" t="s">
        <v>45</v>
      </c>
      <c r="T39" s="24">
        <f t="shared" si="0"/>
        <v>3173.12</v>
      </c>
      <c r="U39" s="9" t="s">
        <v>103</v>
      </c>
      <c r="V39" s="15" t="s">
        <v>136</v>
      </c>
    </row>
    <row r="40" spans="1:22" ht="30" x14ac:dyDescent="0.25">
      <c r="A40" s="22">
        <f t="shared" si="1"/>
        <v>25</v>
      </c>
      <c r="B40" s="23">
        <v>43644</v>
      </c>
      <c r="C40" s="30">
        <f ca="1">HYPERLINK(Лист1!$E$2&amp;Лист1!C40,Лист1!C40)</f>
        <v>31907920249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28" t="s">
        <v>70</v>
      </c>
      <c r="Q40" s="14">
        <v>238.8</v>
      </c>
      <c r="R40" s="31">
        <v>1</v>
      </c>
      <c r="S40" s="31" t="s">
        <v>45</v>
      </c>
      <c r="T40" s="24">
        <f t="shared" si="0"/>
        <v>238.8</v>
      </c>
      <c r="U40" s="9" t="s">
        <v>104</v>
      </c>
      <c r="V40" s="15" t="s">
        <v>137</v>
      </c>
    </row>
    <row r="41" spans="1:22" ht="30" x14ac:dyDescent="0.25">
      <c r="A41" s="22">
        <f t="shared" si="1"/>
        <v>26</v>
      </c>
      <c r="B41" s="23">
        <v>43644</v>
      </c>
      <c r="C41" s="30">
        <f ca="1">HYPERLINK(Лист1!$E$2&amp;Лист1!C41,Лист1!C41)</f>
        <v>31907920249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28" t="s">
        <v>71</v>
      </c>
      <c r="Q41" s="14">
        <v>337.43736000000001</v>
      </c>
      <c r="R41" s="31">
        <v>1</v>
      </c>
      <c r="S41" s="31" t="s">
        <v>45</v>
      </c>
      <c r="T41" s="24">
        <f t="shared" si="0"/>
        <v>337.43736000000001</v>
      </c>
      <c r="U41" s="9" t="s">
        <v>103</v>
      </c>
      <c r="V41" s="15" t="s">
        <v>138</v>
      </c>
    </row>
    <row r="42" spans="1:22" ht="30" x14ac:dyDescent="0.25">
      <c r="A42" s="22">
        <f t="shared" si="1"/>
        <v>27</v>
      </c>
      <c r="B42" s="23">
        <v>43644</v>
      </c>
      <c r="C42" s="30">
        <f ca="1">HYPERLINK(Лист1!$E$2&amp;Лист1!C42,Лист1!C42)</f>
        <v>31907920249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28" t="s">
        <v>72</v>
      </c>
      <c r="Q42" s="14">
        <v>59.12</v>
      </c>
      <c r="R42" s="31">
        <v>1</v>
      </c>
      <c r="S42" s="31" t="s">
        <v>45</v>
      </c>
      <c r="T42" s="24">
        <f t="shared" si="0"/>
        <v>59.12</v>
      </c>
      <c r="U42" s="9" t="s">
        <v>103</v>
      </c>
      <c r="V42" s="15" t="s">
        <v>139</v>
      </c>
    </row>
    <row r="43" spans="1:22" ht="30" x14ac:dyDescent="0.25">
      <c r="A43" s="22">
        <f t="shared" si="1"/>
        <v>28</v>
      </c>
      <c r="B43" s="23">
        <v>43644</v>
      </c>
      <c r="C43" s="30">
        <f ca="1">HYPERLINK(Лист1!$E$2&amp;Лист1!C43,Лист1!C43)</f>
        <v>31907920249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28" t="s">
        <v>73</v>
      </c>
      <c r="Q43" s="14">
        <v>685.47</v>
      </c>
      <c r="R43" s="31">
        <v>1</v>
      </c>
      <c r="S43" s="31" t="s">
        <v>45</v>
      </c>
      <c r="T43" s="24">
        <f t="shared" si="0"/>
        <v>685.47</v>
      </c>
      <c r="U43" s="9" t="s">
        <v>104</v>
      </c>
      <c r="V43" s="15" t="s">
        <v>140</v>
      </c>
    </row>
    <row r="44" spans="1:22" ht="30" x14ac:dyDescent="0.25">
      <c r="A44" s="22">
        <f t="shared" si="1"/>
        <v>29</v>
      </c>
      <c r="B44" s="23">
        <v>43644</v>
      </c>
      <c r="C44" s="30">
        <f ca="1">HYPERLINK(Лист1!$E$2&amp;Лист1!C44,Лист1!C44)</f>
        <v>31907920249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28" t="s">
        <v>74</v>
      </c>
      <c r="Q44" s="14">
        <v>5010.0897800000002</v>
      </c>
      <c r="R44" s="31">
        <v>1</v>
      </c>
      <c r="S44" s="31" t="s">
        <v>45</v>
      </c>
      <c r="T44" s="24">
        <f t="shared" si="0"/>
        <v>5010.0897800000002</v>
      </c>
      <c r="U44" s="9" t="s">
        <v>104</v>
      </c>
      <c r="V44" s="15" t="s">
        <v>141</v>
      </c>
    </row>
    <row r="45" spans="1:22" ht="30" x14ac:dyDescent="0.25">
      <c r="A45" s="22">
        <f t="shared" si="1"/>
        <v>30</v>
      </c>
      <c r="B45" s="23">
        <v>43644</v>
      </c>
      <c r="C45" s="30">
        <f ca="1">HYPERLINK(Лист1!$E$2&amp;Лист1!C45,Лист1!C45)</f>
        <v>31907920249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28" t="s">
        <v>75</v>
      </c>
      <c r="Q45" s="14">
        <v>1992.89266</v>
      </c>
      <c r="R45" s="31">
        <v>1</v>
      </c>
      <c r="S45" s="31" t="s">
        <v>45</v>
      </c>
      <c r="T45" s="24">
        <f t="shared" si="0"/>
        <v>1992.89266</v>
      </c>
      <c r="U45" s="9" t="s">
        <v>103</v>
      </c>
      <c r="V45" s="15" t="s">
        <v>142</v>
      </c>
    </row>
    <row r="46" spans="1:22" ht="60" x14ac:dyDescent="0.25">
      <c r="A46" s="22">
        <f t="shared" si="1"/>
        <v>31</v>
      </c>
      <c r="B46" s="23">
        <v>43640</v>
      </c>
      <c r="C46" s="30"/>
      <c r="D46" s="30"/>
      <c r="E46" s="30"/>
      <c r="F46" s="30"/>
      <c r="G46" s="30"/>
      <c r="H46" s="30"/>
      <c r="I46" s="30">
        <f ca="1">HYPERLINK(Лист1!$E$2&amp;Лист1!I46,Лист1!I46)</f>
        <v>31907945010</v>
      </c>
      <c r="J46" s="30"/>
      <c r="K46" s="30"/>
      <c r="L46" s="30"/>
      <c r="M46" s="30"/>
      <c r="N46" s="30"/>
      <c r="O46" s="30"/>
      <c r="P46" s="28" t="s">
        <v>76</v>
      </c>
      <c r="Q46" s="14">
        <v>41.85286</v>
      </c>
      <c r="R46" s="31">
        <v>1</v>
      </c>
      <c r="S46" s="31" t="s">
        <v>45</v>
      </c>
      <c r="T46" s="24">
        <f t="shared" si="0"/>
        <v>41.85286</v>
      </c>
      <c r="U46" s="9" t="s">
        <v>105</v>
      </c>
      <c r="V46" s="15" t="s">
        <v>143</v>
      </c>
    </row>
    <row r="47" spans="1:22" ht="30" x14ac:dyDescent="0.25">
      <c r="A47" s="22">
        <f t="shared" si="1"/>
        <v>32</v>
      </c>
      <c r="B47" s="23">
        <v>43621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>
        <f ca="1">HYPERLINK(Лист1!$E$2&amp;Лист1!N47,Лист1!N47)</f>
        <v>31907950937</v>
      </c>
      <c r="O47" s="30"/>
      <c r="P47" s="29" t="s">
        <v>77</v>
      </c>
      <c r="Q47" s="14">
        <v>586.904</v>
      </c>
      <c r="R47" s="31">
        <v>1</v>
      </c>
      <c r="S47" s="31" t="s">
        <v>45</v>
      </c>
      <c r="T47" s="24">
        <f t="shared" si="0"/>
        <v>586.904</v>
      </c>
      <c r="U47" s="9" t="s">
        <v>106</v>
      </c>
      <c r="V47" s="15" t="s">
        <v>144</v>
      </c>
    </row>
    <row r="48" spans="1:22" ht="30" x14ac:dyDescent="0.25">
      <c r="A48" s="22">
        <f t="shared" si="1"/>
        <v>33</v>
      </c>
      <c r="B48" s="23">
        <v>43621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>
        <f ca="1">HYPERLINK(Лист1!$E$2&amp;Лист1!N48,Лист1!N48)</f>
        <v>31907950866</v>
      </c>
      <c r="O48" s="30"/>
      <c r="P48" s="29" t="s">
        <v>78</v>
      </c>
      <c r="Q48" s="14">
        <v>1411.722</v>
      </c>
      <c r="R48" s="31">
        <v>1</v>
      </c>
      <c r="S48" s="31" t="s">
        <v>45</v>
      </c>
      <c r="T48" s="24">
        <f t="shared" si="0"/>
        <v>1411.722</v>
      </c>
      <c r="U48" s="9" t="s">
        <v>106</v>
      </c>
      <c r="V48" s="15" t="s">
        <v>145</v>
      </c>
    </row>
    <row r="49" spans="1:22" ht="30" x14ac:dyDescent="0.25">
      <c r="A49" s="22">
        <f t="shared" si="1"/>
        <v>34</v>
      </c>
      <c r="B49" s="23">
        <v>43621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>
        <f ca="1">HYPERLINK(Лист1!$E$2&amp;Лист1!N49,Лист1!N49)</f>
        <v>31907950793</v>
      </c>
      <c r="O49" s="30"/>
      <c r="P49" s="29" t="s">
        <v>79</v>
      </c>
      <c r="Q49" s="14">
        <v>440</v>
      </c>
      <c r="R49" s="31">
        <v>1</v>
      </c>
      <c r="S49" s="31" t="s">
        <v>45</v>
      </c>
      <c r="T49" s="24">
        <f t="shared" si="0"/>
        <v>440</v>
      </c>
      <c r="U49" s="9" t="s">
        <v>107</v>
      </c>
      <c r="V49" s="15" t="s">
        <v>146</v>
      </c>
    </row>
    <row r="50" spans="1:22" ht="75" x14ac:dyDescent="0.25">
      <c r="A50" s="22">
        <f t="shared" si="1"/>
        <v>35</v>
      </c>
      <c r="B50" s="23">
        <v>43623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>
        <f ca="1">HYPERLINK(Лист1!$E$2&amp;Лист1!N50,Лист1!N50)</f>
        <v>31907977277</v>
      </c>
      <c r="O50" s="30"/>
      <c r="P50" s="29" t="s">
        <v>80</v>
      </c>
      <c r="Q50" s="14">
        <v>9</v>
      </c>
      <c r="R50" s="31">
        <v>1</v>
      </c>
      <c r="S50" s="31" t="s">
        <v>45</v>
      </c>
      <c r="T50" s="24">
        <f t="shared" si="0"/>
        <v>9</v>
      </c>
      <c r="U50" s="9" t="s">
        <v>108</v>
      </c>
      <c r="V50" s="15" t="s">
        <v>147</v>
      </c>
    </row>
    <row r="51" spans="1:22" ht="75" x14ac:dyDescent="0.25">
      <c r="A51" s="22">
        <f t="shared" si="1"/>
        <v>36</v>
      </c>
      <c r="B51" s="23">
        <v>43623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>
        <f ca="1">HYPERLINK(Лист1!$E$2&amp;Лист1!N51,Лист1!N51)</f>
        <v>31907977338</v>
      </c>
      <c r="O51" s="30"/>
      <c r="P51" s="29" t="s">
        <v>81</v>
      </c>
      <c r="Q51" s="14">
        <v>9</v>
      </c>
      <c r="R51" s="31">
        <v>1</v>
      </c>
      <c r="S51" s="31" t="s">
        <v>45</v>
      </c>
      <c r="T51" s="24">
        <f t="shared" si="0"/>
        <v>9</v>
      </c>
      <c r="U51" s="9" t="s">
        <v>108</v>
      </c>
      <c r="V51" s="15" t="s">
        <v>148</v>
      </c>
    </row>
    <row r="52" spans="1:22" ht="45" x14ac:dyDescent="0.25">
      <c r="A52" s="22">
        <f t="shared" si="1"/>
        <v>37</v>
      </c>
      <c r="B52" s="23">
        <v>43627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>
        <f ca="1">HYPERLINK(Лист1!$E$2&amp;Лист1!N52,Лист1!N52)</f>
        <v>31907978522</v>
      </c>
      <c r="O52" s="30"/>
      <c r="P52" s="28" t="s">
        <v>82</v>
      </c>
      <c r="Q52" s="26">
        <v>698.16499999999996</v>
      </c>
      <c r="R52" s="31">
        <v>1</v>
      </c>
      <c r="S52" s="31" t="s">
        <v>45</v>
      </c>
      <c r="T52" s="24">
        <f t="shared" si="0"/>
        <v>698.16499999999996</v>
      </c>
      <c r="U52" s="9" t="s">
        <v>109</v>
      </c>
      <c r="V52" s="9" t="s">
        <v>149</v>
      </c>
    </row>
    <row r="53" spans="1:22" ht="30" x14ac:dyDescent="0.25">
      <c r="A53" s="22">
        <f t="shared" si="1"/>
        <v>38</v>
      </c>
      <c r="B53" s="23">
        <v>43627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>
        <f ca="1">HYPERLINK(Лист1!$E$2&amp;Лист1!N53,Лист1!N53)</f>
        <v>31907982601</v>
      </c>
      <c r="O53" s="30"/>
      <c r="P53" s="29" t="s">
        <v>83</v>
      </c>
      <c r="Q53" s="26">
        <v>494.43715999999995</v>
      </c>
      <c r="R53" s="31">
        <v>1</v>
      </c>
      <c r="S53" s="31" t="s">
        <v>45</v>
      </c>
      <c r="T53" s="24">
        <f t="shared" si="0"/>
        <v>494.43715999999995</v>
      </c>
      <c r="U53" s="9" t="s">
        <v>110</v>
      </c>
      <c r="V53" s="9" t="s">
        <v>150</v>
      </c>
    </row>
    <row r="54" spans="1:22" ht="30" x14ac:dyDescent="0.25">
      <c r="A54" s="22">
        <f t="shared" si="1"/>
        <v>39</v>
      </c>
      <c r="B54" s="23">
        <v>43627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>
        <f ca="1">HYPERLINK(Лист1!$E$2&amp;Лист1!N54,Лист1!N54)</f>
        <v>31907978054</v>
      </c>
      <c r="O54" s="30"/>
      <c r="P54" s="28" t="s">
        <v>84</v>
      </c>
      <c r="Q54" s="26">
        <v>185.52866</v>
      </c>
      <c r="R54" s="31">
        <v>1</v>
      </c>
      <c r="S54" s="31" t="s">
        <v>45</v>
      </c>
      <c r="T54" s="24">
        <f t="shared" si="0"/>
        <v>185.52866</v>
      </c>
      <c r="U54" s="9" t="s">
        <v>111</v>
      </c>
      <c r="V54" s="9" t="s">
        <v>151</v>
      </c>
    </row>
    <row r="55" spans="1:22" ht="30" x14ac:dyDescent="0.25">
      <c r="A55" s="22">
        <f t="shared" si="1"/>
        <v>40</v>
      </c>
      <c r="B55" s="23">
        <v>43644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>
        <f ca="1">HYPERLINK(Лист1!$E$2&amp;Лист1!N55,Лист1!N55)</f>
        <v>31908046408</v>
      </c>
      <c r="O55" s="30"/>
      <c r="P55" s="28" t="s">
        <v>85</v>
      </c>
      <c r="Q55" s="26">
        <v>69.599999999999994</v>
      </c>
      <c r="R55" s="31">
        <v>1</v>
      </c>
      <c r="S55" s="31" t="s">
        <v>45</v>
      </c>
      <c r="T55" s="24">
        <f t="shared" si="0"/>
        <v>69.599999999999994</v>
      </c>
      <c r="U55" s="9" t="s">
        <v>112</v>
      </c>
      <c r="V55" s="9" t="s">
        <v>152</v>
      </c>
    </row>
    <row r="56" spans="1:22" ht="30" x14ac:dyDescent="0.25">
      <c r="A56" s="22">
        <f t="shared" si="1"/>
        <v>41</v>
      </c>
      <c r="B56" s="23">
        <v>43621</v>
      </c>
      <c r="C56" s="30"/>
      <c r="D56" s="30">
        <f ca="1">HYPERLINK(Лист1!$E$2&amp;Лист1!D56,Лист1!D56)</f>
        <v>31907738893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28" t="s">
        <v>153</v>
      </c>
      <c r="Q56" s="26">
        <v>4096.5</v>
      </c>
      <c r="R56" s="31">
        <v>1</v>
      </c>
      <c r="S56" s="31" t="s">
        <v>45</v>
      </c>
      <c r="T56" s="24">
        <f t="shared" si="0"/>
        <v>4096.5</v>
      </c>
      <c r="U56" s="9" t="s">
        <v>44</v>
      </c>
      <c r="V56" s="9" t="s">
        <v>173</v>
      </c>
    </row>
    <row r="57" spans="1:22" ht="45" x14ac:dyDescent="0.25">
      <c r="A57" s="22">
        <f t="shared" si="1"/>
        <v>42</v>
      </c>
      <c r="B57" s="23">
        <v>43620</v>
      </c>
      <c r="C57" s="30"/>
      <c r="D57" s="30">
        <f ca="1">HYPERLINK(Лист1!$E$2&amp;Лист1!D57,Лист1!D57)</f>
        <v>31907766230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28" t="s">
        <v>154</v>
      </c>
      <c r="Q57" s="26">
        <v>3165.8040000000001</v>
      </c>
      <c r="R57" s="31">
        <v>1</v>
      </c>
      <c r="S57" s="31" t="s">
        <v>45</v>
      </c>
      <c r="T57" s="24">
        <f t="shared" si="0"/>
        <v>3165.8040000000001</v>
      </c>
      <c r="U57" s="9" t="s">
        <v>165</v>
      </c>
      <c r="V57" s="9" t="s">
        <v>174</v>
      </c>
    </row>
    <row r="58" spans="1:22" ht="165" x14ac:dyDescent="0.25">
      <c r="A58" s="22">
        <f t="shared" si="1"/>
        <v>43</v>
      </c>
      <c r="B58" s="23">
        <v>43627</v>
      </c>
      <c r="C58" s="30"/>
      <c r="D58" s="30"/>
      <c r="E58" s="30"/>
      <c r="F58" s="30"/>
      <c r="G58" s="30">
        <f ca="1">HYPERLINK(Лист1!$E$2&amp;Лист1!G58,Лист1!G58)</f>
        <v>31907805671</v>
      </c>
      <c r="H58" s="30"/>
      <c r="I58" s="30"/>
      <c r="J58" s="30"/>
      <c r="K58" s="30"/>
      <c r="L58" s="30"/>
      <c r="M58" s="30"/>
      <c r="N58" s="30"/>
      <c r="O58" s="30"/>
      <c r="P58" s="28" t="s">
        <v>155</v>
      </c>
      <c r="Q58" s="26">
        <v>40940</v>
      </c>
      <c r="R58" s="31">
        <v>1</v>
      </c>
      <c r="S58" s="31" t="s">
        <v>45</v>
      </c>
      <c r="T58" s="24">
        <f t="shared" si="0"/>
        <v>40940</v>
      </c>
      <c r="U58" s="9" t="s">
        <v>166</v>
      </c>
      <c r="V58" s="9" t="s">
        <v>175</v>
      </c>
    </row>
    <row r="59" spans="1:22" ht="45" x14ac:dyDescent="0.25">
      <c r="A59" s="22">
        <f t="shared" si="1"/>
        <v>44</v>
      </c>
      <c r="B59" s="23">
        <v>43626</v>
      </c>
      <c r="C59" s="30"/>
      <c r="D59" s="30">
        <f ca="1">HYPERLINK(Лист1!$E$2&amp;Лист1!D59,Лист1!D59)</f>
        <v>31907856230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28" t="s">
        <v>156</v>
      </c>
      <c r="Q59" s="26">
        <v>27.338459999999998</v>
      </c>
      <c r="R59" s="31">
        <v>1</v>
      </c>
      <c r="S59" s="31" t="s">
        <v>45</v>
      </c>
      <c r="T59" s="24">
        <f t="shared" si="0"/>
        <v>27.338459999999998</v>
      </c>
      <c r="U59" s="9" t="s">
        <v>90</v>
      </c>
      <c r="V59" s="9" t="s">
        <v>176</v>
      </c>
    </row>
    <row r="60" spans="1:22" ht="45" x14ac:dyDescent="0.25">
      <c r="A60" s="22">
        <f t="shared" si="1"/>
        <v>45</v>
      </c>
      <c r="B60" s="23">
        <v>43626</v>
      </c>
      <c r="C60" s="30"/>
      <c r="D60" s="30">
        <f ca="1">HYPERLINK(Лист1!$E$2&amp;Лист1!D60,Лист1!D60)</f>
        <v>31907856230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28" t="s">
        <v>157</v>
      </c>
      <c r="Q60" s="26">
        <v>948.15665000000001</v>
      </c>
      <c r="R60" s="31">
        <v>1</v>
      </c>
      <c r="S60" s="31" t="s">
        <v>45</v>
      </c>
      <c r="T60" s="24">
        <f t="shared" si="0"/>
        <v>948.15665000000001</v>
      </c>
      <c r="U60" s="9" t="s">
        <v>90</v>
      </c>
      <c r="V60" s="9" t="s">
        <v>177</v>
      </c>
    </row>
    <row r="61" spans="1:22" ht="60" x14ac:dyDescent="0.25">
      <c r="A61" s="22">
        <f t="shared" si="1"/>
        <v>46</v>
      </c>
      <c r="B61" s="23">
        <v>43626</v>
      </c>
      <c r="C61" s="30"/>
      <c r="D61" s="30">
        <f ca="1">HYPERLINK(Лист1!$E$2&amp;Лист1!D61,Лист1!D61)</f>
        <v>31907856230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28" t="s">
        <v>158</v>
      </c>
      <c r="Q61" s="26">
        <v>101.72928</v>
      </c>
      <c r="R61" s="31">
        <v>1</v>
      </c>
      <c r="S61" s="31" t="s">
        <v>45</v>
      </c>
      <c r="T61" s="24">
        <f t="shared" si="0"/>
        <v>101.72928</v>
      </c>
      <c r="U61" s="9" t="s">
        <v>90</v>
      </c>
      <c r="V61" s="9" t="s">
        <v>178</v>
      </c>
    </row>
    <row r="62" spans="1:22" ht="30" x14ac:dyDescent="0.25">
      <c r="A62" s="22">
        <f t="shared" si="1"/>
        <v>47</v>
      </c>
      <c r="B62" s="23">
        <v>43633</v>
      </c>
      <c r="C62" s="30"/>
      <c r="D62" s="30"/>
      <c r="E62" s="30"/>
      <c r="F62" s="30"/>
      <c r="G62" s="30">
        <f ca="1">HYPERLINK(Лист1!$E$2&amp;Лист1!G62,Лист1!G62)</f>
        <v>31907859901</v>
      </c>
      <c r="H62" s="30"/>
      <c r="I62" s="30"/>
      <c r="J62" s="30"/>
      <c r="K62" s="30"/>
      <c r="L62" s="30"/>
      <c r="M62" s="30"/>
      <c r="N62" s="30"/>
      <c r="O62" s="30"/>
      <c r="P62" s="28" t="s">
        <v>159</v>
      </c>
      <c r="Q62" s="26">
        <v>4363.5396000000001</v>
      </c>
      <c r="R62" s="31">
        <v>1</v>
      </c>
      <c r="S62" s="31" t="s">
        <v>45</v>
      </c>
      <c r="T62" s="24">
        <f t="shared" si="0"/>
        <v>4363.5396000000001</v>
      </c>
      <c r="U62" s="9" t="s">
        <v>167</v>
      </c>
      <c r="V62" s="9" t="s">
        <v>179</v>
      </c>
    </row>
    <row r="63" spans="1:22" ht="30" x14ac:dyDescent="0.25">
      <c r="A63" s="22">
        <f t="shared" si="1"/>
        <v>48</v>
      </c>
      <c r="B63" s="23">
        <v>43627</v>
      </c>
      <c r="C63" s="30"/>
      <c r="D63" s="30"/>
      <c r="E63" s="30"/>
      <c r="F63" s="30"/>
      <c r="G63" s="30"/>
      <c r="H63" s="30"/>
      <c r="I63" s="30">
        <f ca="1">HYPERLINK(Лист1!$E$2&amp;Лист1!I63,Лист1!I63)</f>
        <v>31907878327</v>
      </c>
      <c r="J63" s="30"/>
      <c r="K63" s="30"/>
      <c r="L63" s="30"/>
      <c r="M63" s="30"/>
      <c r="N63" s="30"/>
      <c r="O63" s="30"/>
      <c r="P63" s="28" t="s">
        <v>160</v>
      </c>
      <c r="Q63" s="26">
        <v>588.24</v>
      </c>
      <c r="R63" s="31">
        <v>1</v>
      </c>
      <c r="S63" s="31" t="s">
        <v>45</v>
      </c>
      <c r="T63" s="24">
        <f t="shared" si="0"/>
        <v>588.24</v>
      </c>
      <c r="U63" s="9" t="s">
        <v>168</v>
      </c>
      <c r="V63" s="9" t="s">
        <v>180</v>
      </c>
    </row>
    <row r="64" spans="1:22" ht="60" x14ac:dyDescent="0.25">
      <c r="A64" s="22">
        <f t="shared" si="1"/>
        <v>49</v>
      </c>
      <c r="B64" s="23">
        <v>43630</v>
      </c>
      <c r="C64" s="30"/>
      <c r="D64" s="30"/>
      <c r="E64" s="30"/>
      <c r="F64" s="30"/>
      <c r="G64" s="30"/>
      <c r="H64" s="30"/>
      <c r="I64" s="30">
        <f ca="1">HYPERLINK(Лист1!$E$2&amp;Лист1!I64,Лист1!I64)</f>
        <v>31907894055</v>
      </c>
      <c r="J64" s="30"/>
      <c r="K64" s="30"/>
      <c r="L64" s="30"/>
      <c r="M64" s="30"/>
      <c r="N64" s="30"/>
      <c r="O64" s="30"/>
      <c r="P64" s="28" t="s">
        <v>161</v>
      </c>
      <c r="Q64" s="26">
        <v>1332.8796</v>
      </c>
      <c r="R64" s="31">
        <v>1</v>
      </c>
      <c r="S64" s="31" t="s">
        <v>45</v>
      </c>
      <c r="T64" s="24">
        <f t="shared" si="0"/>
        <v>1332.8796</v>
      </c>
      <c r="U64" s="9" t="s">
        <v>169</v>
      </c>
      <c r="V64" s="9" t="s">
        <v>181</v>
      </c>
    </row>
    <row r="65" spans="1:22" ht="45" x14ac:dyDescent="0.25">
      <c r="A65" s="22">
        <f t="shared" si="1"/>
        <v>50</v>
      </c>
      <c r="B65" s="23">
        <v>43633</v>
      </c>
      <c r="C65" s="30"/>
      <c r="D65" s="30"/>
      <c r="E65" s="30"/>
      <c r="F65" s="30"/>
      <c r="G65" s="30"/>
      <c r="H65" s="30"/>
      <c r="I65" s="30">
        <f ca="1">HYPERLINK(Лист1!$E$2&amp;Лист1!I65,Лист1!I65)</f>
        <v>31907902024</v>
      </c>
      <c r="J65" s="30"/>
      <c r="K65" s="30"/>
      <c r="L65" s="30"/>
      <c r="M65" s="30"/>
      <c r="N65" s="30"/>
      <c r="O65" s="30"/>
      <c r="P65" s="29" t="s">
        <v>162</v>
      </c>
      <c r="Q65" s="26">
        <v>144.04998999999998</v>
      </c>
      <c r="R65" s="31">
        <v>1</v>
      </c>
      <c r="S65" s="31" t="s">
        <v>45</v>
      </c>
      <c r="T65" s="24">
        <f t="shared" si="0"/>
        <v>144.04998999999998</v>
      </c>
      <c r="U65" s="9" t="s">
        <v>170</v>
      </c>
      <c r="V65" s="9" t="s">
        <v>182</v>
      </c>
    </row>
    <row r="66" spans="1:22" ht="60" x14ac:dyDescent="0.25">
      <c r="A66" s="22">
        <f t="shared" si="1"/>
        <v>51</v>
      </c>
      <c r="B66" s="23">
        <v>43622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>
        <f ca="1">HYPERLINK(Лист1!$E$2&amp;Лист1!N66,Лист1!N66)</f>
        <v>31907956621</v>
      </c>
      <c r="O66" s="30"/>
      <c r="P66" s="28" t="s">
        <v>163</v>
      </c>
      <c r="Q66" s="26">
        <v>173.41838000000001</v>
      </c>
      <c r="R66" s="31">
        <v>1</v>
      </c>
      <c r="S66" s="31" t="s">
        <v>45</v>
      </c>
      <c r="T66" s="24">
        <f t="shared" si="0"/>
        <v>173.41838000000001</v>
      </c>
      <c r="U66" s="9" t="s">
        <v>171</v>
      </c>
      <c r="V66" s="9" t="s">
        <v>183</v>
      </c>
    </row>
    <row r="67" spans="1:22" ht="45" x14ac:dyDescent="0.25">
      <c r="A67" s="16">
        <f t="shared" si="1"/>
        <v>52</v>
      </c>
      <c r="B67" s="11">
        <v>43640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>
        <f ca="1">HYPERLINK(Лист1!$E$2&amp;Лист1!N67,Лист1!N67)</f>
        <v>31908061050</v>
      </c>
      <c r="O67" s="30"/>
      <c r="P67" s="29" t="s">
        <v>164</v>
      </c>
      <c r="Q67" s="26">
        <v>153.7336</v>
      </c>
      <c r="R67" s="9">
        <v>1</v>
      </c>
      <c r="S67" s="9" t="s">
        <v>45</v>
      </c>
      <c r="T67" s="14">
        <f t="shared" si="0"/>
        <v>153.7336</v>
      </c>
      <c r="U67" s="9" t="s">
        <v>172</v>
      </c>
      <c r="V67" s="9" t="s">
        <v>184</v>
      </c>
    </row>
    <row r="70" spans="1:22" ht="33" x14ac:dyDescent="0.25">
      <c r="C70" s="18" t="s">
        <v>37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20"/>
    </row>
    <row r="71" spans="1:22" ht="33" x14ac:dyDescent="0.25">
      <c r="C71" s="18" t="s">
        <v>41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P71" s="18" t="s">
        <v>38</v>
      </c>
    </row>
    <row r="72" spans="1:22" ht="33" x14ac:dyDescent="0.25"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P72" s="19"/>
    </row>
    <row r="73" spans="1:22" ht="33" x14ac:dyDescent="0.25">
      <c r="C73" s="18" t="s">
        <v>37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P73" s="19"/>
    </row>
    <row r="74" spans="1:22" ht="33" x14ac:dyDescent="0.25">
      <c r="C74" s="18" t="s">
        <v>40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P74" s="18" t="s">
        <v>39</v>
      </c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P16:P67">
    <cfRule type="expression" dxfId="0" priority="1">
      <formula>OR(REGEXMATCH(#REF!,"Отменена")=TRUE,REGEXMATCH(#REF!,"Не состоялась")=TRUE)</formula>
    </cfRule>
  </conditionalFormatting>
  <dataValidations count="1">
    <dataValidation allowBlank="1" showInputMessage="1" showErrorMessage="1" errorTitle="БЛЯЯЯЯ!!!!!!!!!" error="Да ты издеваешься?!" promptTitle="Введите дату" prompt="2018 год" sqref="B16:B19"/>
  </dataValidations>
  <hyperlinks>
    <hyperlink ref="E2" r:id="rId1"/>
  </hyperlinks>
  <pageMargins left="0.25" right="0.25" top="0.75" bottom="0.75" header="0.3" footer="0.3"/>
  <pageSetup paperSize="9" scale="3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72"/>
  <sheetViews>
    <sheetView topLeftCell="A13" zoomScale="55" zoomScaleNormal="55" workbookViewId="0">
      <selection activeCell="C16" sqref="C16:O67"/>
    </sheetView>
  </sheetViews>
  <sheetFormatPr defaultRowHeight="15" x14ac:dyDescent="0.25"/>
  <cols>
    <col min="3" max="15" width="14.5703125" customWidth="1"/>
  </cols>
  <sheetData>
    <row r="16" spans="3:15" x14ac:dyDescent="0.25"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>
        <f ca="1">HYPERLINK(Лист1!$E$2&amp;Лист1!N16,Лист1!N16)</f>
        <v>31907772724</v>
      </c>
      <c r="O16" s="30"/>
    </row>
    <row r="17" spans="3:15" x14ac:dyDescent="0.25">
      <c r="C17" s="30"/>
      <c r="D17" s="30">
        <f ca="1">HYPERLINK(Лист1!$E$2&amp;Лист1!D17,Лист1!D17)</f>
        <v>31907766227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3:15" x14ac:dyDescent="0.25">
      <c r="C18" s="30"/>
      <c r="D18" s="30"/>
      <c r="E18" s="30"/>
      <c r="F18" s="30"/>
      <c r="G18" s="30"/>
      <c r="H18" s="30"/>
      <c r="I18" s="30">
        <f ca="1">HYPERLINK(Лист1!$E$2&amp;Лист1!I18,Лист1!I18)</f>
        <v>31907804779</v>
      </c>
      <c r="J18" s="30"/>
      <c r="K18" s="30"/>
      <c r="L18" s="30"/>
      <c r="M18" s="30"/>
      <c r="N18" s="30"/>
      <c r="O18" s="30"/>
    </row>
    <row r="19" spans="3:15" x14ac:dyDescent="0.25">
      <c r="C19" s="30"/>
      <c r="D19" s="30">
        <f ca="1">HYPERLINK(Лист1!$E$2&amp;Лист1!D19,Лист1!D19)</f>
        <v>31907850097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3:15" x14ac:dyDescent="0.25">
      <c r="C20" s="30">
        <f ca="1">HYPERLINK(Лист1!$E$2&amp;Лист1!C20,Лист1!C20)</f>
        <v>31907856069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3:15" x14ac:dyDescent="0.2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>
        <f ca="1">HYPERLINK(Лист1!$E$2&amp;Лист1!N21,Лист1!N21)</f>
        <v>31907990823</v>
      </c>
      <c r="O21" s="30"/>
    </row>
    <row r="22" spans="3:15" x14ac:dyDescent="0.25">
      <c r="C22" s="30"/>
      <c r="D22" s="30">
        <f ca="1">HYPERLINK(Лист1!$E$2&amp;Лист1!D22,Лист1!D22)</f>
        <v>31907856230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3:15" x14ac:dyDescent="0.25">
      <c r="C23" s="30"/>
      <c r="D23" s="30">
        <f ca="1">HYPERLINK(Лист1!$E$2&amp;Лист1!D23,Лист1!D23)</f>
        <v>31907856230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3:15" x14ac:dyDescent="0.25">
      <c r="C24" s="30"/>
      <c r="D24" s="30">
        <f ca="1">HYPERLINK(Лист1!$E$2&amp;Лист1!D24,Лист1!D24)</f>
        <v>31907856230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3:15" x14ac:dyDescent="0.25"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>
        <f ca="1">HYPERLINK(Лист1!$E$2&amp;Лист1!N25,Лист1!N25)</f>
        <v>31908051955</v>
      </c>
      <c r="O25" s="30"/>
    </row>
    <row r="26" spans="3:15" x14ac:dyDescent="0.25">
      <c r="C26" s="30"/>
      <c r="D26" s="30">
        <f ca="1">HYPERLINK(Лист1!$E$2&amp;Лист1!D26,Лист1!D26)</f>
        <v>31907861447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3:15" x14ac:dyDescent="0.25">
      <c r="C27" s="30"/>
      <c r="D27" s="30"/>
      <c r="E27" s="30"/>
      <c r="F27" s="30"/>
      <c r="G27" s="30"/>
      <c r="H27" s="30"/>
      <c r="I27" s="30">
        <f ca="1">HYPERLINK(Лист1!$E$2&amp;Лист1!I27,Лист1!I27)</f>
        <v>31907868576</v>
      </c>
      <c r="J27" s="30"/>
      <c r="K27" s="30"/>
      <c r="L27" s="30"/>
      <c r="M27" s="30"/>
      <c r="N27" s="30"/>
      <c r="O27" s="30"/>
    </row>
    <row r="28" spans="3:15" x14ac:dyDescent="0.25">
      <c r="C28" s="30"/>
      <c r="D28" s="30"/>
      <c r="E28" s="30"/>
      <c r="F28" s="30"/>
      <c r="G28" s="30"/>
      <c r="H28" s="30"/>
      <c r="I28" s="30">
        <f ca="1">HYPERLINK(Лист1!$E$2&amp;Лист1!I28,Лист1!I28)</f>
        <v>31907863316</v>
      </c>
      <c r="J28" s="30"/>
      <c r="K28" s="30"/>
      <c r="L28" s="30"/>
      <c r="M28" s="30"/>
      <c r="N28" s="30"/>
      <c r="O28" s="30"/>
    </row>
    <row r="29" spans="3:15" x14ac:dyDescent="0.25">
      <c r="C29" s="30"/>
      <c r="D29" s="30"/>
      <c r="E29" s="30"/>
      <c r="F29" s="30"/>
      <c r="G29" s="30"/>
      <c r="H29" s="30"/>
      <c r="I29" s="30">
        <f ca="1">HYPERLINK(Лист1!$E$2&amp;Лист1!I29,Лист1!I29)</f>
        <v>31907888617</v>
      </c>
      <c r="J29" s="30"/>
      <c r="K29" s="30"/>
      <c r="L29" s="30"/>
      <c r="M29" s="30"/>
      <c r="N29" s="30"/>
      <c r="O29" s="30"/>
    </row>
    <row r="30" spans="3:15" x14ac:dyDescent="0.25">
      <c r="C30" s="30"/>
      <c r="D30" s="30"/>
      <c r="E30" s="30"/>
      <c r="F30" s="30"/>
      <c r="G30" s="30"/>
      <c r="H30" s="30"/>
      <c r="I30" s="30">
        <f ca="1">HYPERLINK(Лист1!$E$2&amp;Лист1!I30,Лист1!I30)</f>
        <v>31907888501</v>
      </c>
      <c r="J30" s="30"/>
      <c r="K30" s="30"/>
      <c r="L30" s="30"/>
      <c r="M30" s="30"/>
      <c r="N30" s="30"/>
      <c r="O30" s="30"/>
    </row>
    <row r="31" spans="3:15" x14ac:dyDescent="0.25">
      <c r="C31" s="30"/>
      <c r="D31" s="30"/>
      <c r="E31" s="30"/>
      <c r="F31" s="30"/>
      <c r="G31" s="30"/>
      <c r="H31" s="30"/>
      <c r="I31" s="30">
        <f ca="1">HYPERLINK(Лист1!$E$2&amp;Лист1!I31,Лист1!I31)</f>
        <v>31907889004</v>
      </c>
      <c r="J31" s="30"/>
      <c r="K31" s="30"/>
      <c r="L31" s="30"/>
      <c r="M31" s="30"/>
      <c r="N31" s="30"/>
      <c r="O31" s="30"/>
    </row>
    <row r="32" spans="3:15" x14ac:dyDescent="0.25">
      <c r="C32" s="30"/>
      <c r="D32" s="30"/>
      <c r="E32" s="30"/>
      <c r="F32" s="30"/>
      <c r="G32" s="30"/>
      <c r="H32" s="30"/>
      <c r="I32" s="30">
        <f ca="1">HYPERLINK(Лист1!$E$2&amp;Лист1!I32,Лист1!I32)</f>
        <v>31907889033</v>
      </c>
      <c r="J32" s="30"/>
      <c r="K32" s="30"/>
      <c r="L32" s="30"/>
      <c r="M32" s="30"/>
      <c r="N32" s="30"/>
      <c r="O32" s="30"/>
    </row>
    <row r="33" spans="3:15" x14ac:dyDescent="0.25">
      <c r="C33" s="30"/>
      <c r="D33" s="30"/>
      <c r="E33" s="30"/>
      <c r="F33" s="30"/>
      <c r="G33" s="30"/>
      <c r="H33" s="30"/>
      <c r="I33" s="30">
        <f ca="1">HYPERLINK(Лист1!$E$2&amp;Лист1!I33,Лист1!I33)</f>
        <v>31907888945</v>
      </c>
      <c r="J33" s="30"/>
      <c r="K33" s="30"/>
      <c r="L33" s="30"/>
      <c r="M33" s="30"/>
      <c r="N33" s="30"/>
      <c r="O33" s="30"/>
    </row>
    <row r="34" spans="3:15" x14ac:dyDescent="0.25">
      <c r="C34" s="30"/>
      <c r="D34" s="30"/>
      <c r="E34" s="30"/>
      <c r="F34" s="30"/>
      <c r="G34" s="30"/>
      <c r="H34" s="30"/>
      <c r="I34" s="30">
        <f ca="1">HYPERLINK(Лист1!$E$2&amp;Лист1!I34,Лист1!I34)</f>
        <v>31907901994</v>
      </c>
      <c r="J34" s="30"/>
      <c r="K34" s="30"/>
      <c r="L34" s="30"/>
      <c r="M34" s="30"/>
      <c r="N34" s="30"/>
      <c r="O34" s="30"/>
    </row>
    <row r="35" spans="3:15" x14ac:dyDescent="0.25">
      <c r="C35" s="30"/>
      <c r="D35" s="30"/>
      <c r="E35" s="30"/>
      <c r="F35" s="30"/>
      <c r="G35" s="30"/>
      <c r="H35" s="30"/>
      <c r="I35" s="30">
        <f ca="1">HYPERLINK(Лист1!$E$2&amp;Лист1!I35,Лист1!I35)</f>
        <v>31907902073</v>
      </c>
      <c r="J35" s="30"/>
      <c r="K35" s="30"/>
      <c r="L35" s="30"/>
      <c r="M35" s="30"/>
      <c r="N35" s="30"/>
      <c r="O35" s="30"/>
    </row>
    <row r="36" spans="3:15" x14ac:dyDescent="0.25">
      <c r="C36" s="30"/>
      <c r="D36" s="30"/>
      <c r="E36" s="30"/>
      <c r="F36" s="30"/>
      <c r="G36" s="30"/>
      <c r="H36" s="30"/>
      <c r="I36" s="30">
        <f ca="1">HYPERLINK(Лист1!$E$2&amp;Лист1!I36,Лист1!I36)</f>
        <v>31907902221</v>
      </c>
      <c r="J36" s="30"/>
      <c r="K36" s="30"/>
      <c r="L36" s="30"/>
      <c r="M36" s="30"/>
      <c r="N36" s="30"/>
      <c r="O36" s="30"/>
    </row>
    <row r="37" spans="3:15" x14ac:dyDescent="0.25">
      <c r="C37" s="30"/>
      <c r="D37" s="30"/>
      <c r="E37" s="30"/>
      <c r="F37" s="30"/>
      <c r="G37" s="30"/>
      <c r="H37" s="30"/>
      <c r="I37" s="30">
        <f ca="1">HYPERLINK(Лист1!$E$2&amp;Лист1!I37,Лист1!I37)</f>
        <v>31907908391</v>
      </c>
      <c r="J37" s="30"/>
      <c r="K37" s="30"/>
      <c r="L37" s="30"/>
      <c r="M37" s="30"/>
      <c r="N37" s="30"/>
      <c r="O37" s="30"/>
    </row>
    <row r="38" spans="3:15" x14ac:dyDescent="0.25">
      <c r="C38" s="30"/>
      <c r="D38" s="30"/>
      <c r="E38" s="30"/>
      <c r="F38" s="30"/>
      <c r="G38" s="30"/>
      <c r="H38" s="30"/>
      <c r="I38" s="30">
        <f ca="1">HYPERLINK(Лист1!$E$2&amp;Лист1!I38,Лист1!I38)</f>
        <v>31907920126</v>
      </c>
      <c r="J38" s="30"/>
      <c r="K38" s="30"/>
      <c r="L38" s="30"/>
      <c r="M38" s="30"/>
      <c r="N38" s="30"/>
      <c r="O38" s="30"/>
    </row>
    <row r="39" spans="3:15" x14ac:dyDescent="0.25">
      <c r="C39" s="30">
        <f ca="1">HYPERLINK(Лист1!$E$2&amp;Лист1!C39,Лист1!C39)</f>
        <v>31907920249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3:15" x14ac:dyDescent="0.25">
      <c r="C40" s="30">
        <f ca="1">HYPERLINK(Лист1!$E$2&amp;Лист1!C40,Лист1!C40)</f>
        <v>31907920249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3:15" x14ac:dyDescent="0.25">
      <c r="C41" s="30">
        <f ca="1">HYPERLINK(Лист1!$E$2&amp;Лист1!C41,Лист1!C41)</f>
        <v>31907920249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3:15" x14ac:dyDescent="0.25">
      <c r="C42" s="30">
        <f ca="1">HYPERLINK(Лист1!$E$2&amp;Лист1!C42,Лист1!C42)</f>
        <v>31907920249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3:15" x14ac:dyDescent="0.25">
      <c r="C43" s="30">
        <f ca="1">HYPERLINK(Лист1!$E$2&amp;Лист1!C43,Лист1!C43)</f>
        <v>31907920249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3:15" x14ac:dyDescent="0.25">
      <c r="C44" s="30">
        <f ca="1">HYPERLINK(Лист1!$E$2&amp;Лист1!C44,Лист1!C44)</f>
        <v>31907920249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3:15" x14ac:dyDescent="0.25">
      <c r="C45" s="30">
        <f ca="1">HYPERLINK(Лист1!$E$2&amp;Лист1!C45,Лист1!C45)</f>
        <v>31907920249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3:15" x14ac:dyDescent="0.25">
      <c r="C46" s="30"/>
      <c r="D46" s="30"/>
      <c r="E46" s="30"/>
      <c r="F46" s="30"/>
      <c r="G46" s="30"/>
      <c r="H46" s="30"/>
      <c r="I46" s="30">
        <f ca="1">HYPERLINK(Лист1!$E$2&amp;Лист1!I46,Лист1!I46)</f>
        <v>31907945010</v>
      </c>
      <c r="J46" s="30"/>
      <c r="K46" s="30"/>
      <c r="L46" s="30"/>
      <c r="M46" s="30"/>
      <c r="N46" s="30"/>
      <c r="O46" s="30"/>
    </row>
    <row r="47" spans="3:15" x14ac:dyDescent="0.2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>
        <f ca="1">HYPERLINK(Лист1!$E$2&amp;Лист1!N47,Лист1!N47)</f>
        <v>31907950937</v>
      </c>
      <c r="O47" s="30"/>
    </row>
    <row r="48" spans="3:15" x14ac:dyDescent="0.2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>
        <f ca="1">HYPERLINK(Лист1!$E$2&amp;Лист1!N48,Лист1!N48)</f>
        <v>31907950866</v>
      </c>
      <c r="O48" s="30"/>
    </row>
    <row r="49" spans="3:15" x14ac:dyDescent="0.2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>
        <f ca="1">HYPERLINK(Лист1!$E$2&amp;Лист1!N49,Лист1!N49)</f>
        <v>31907950793</v>
      </c>
      <c r="O49" s="30"/>
    </row>
    <row r="50" spans="3:15" x14ac:dyDescent="0.2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>
        <f ca="1">HYPERLINK(Лист1!$E$2&amp;Лист1!N50,Лист1!N50)</f>
        <v>31907977277</v>
      </c>
      <c r="O50" s="30"/>
    </row>
    <row r="51" spans="3:15" x14ac:dyDescent="0.2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>
        <f ca="1">HYPERLINK(Лист1!$E$2&amp;Лист1!N51,Лист1!N51)</f>
        <v>31907977338</v>
      </c>
      <c r="O51" s="30"/>
    </row>
    <row r="52" spans="3:15" x14ac:dyDescent="0.2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>
        <f ca="1">HYPERLINK(Лист1!$E$2&amp;Лист1!N52,Лист1!N52)</f>
        <v>31907978522</v>
      </c>
      <c r="O52" s="30"/>
    </row>
    <row r="53" spans="3:15" x14ac:dyDescent="0.2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>
        <f ca="1">HYPERLINK(Лист1!$E$2&amp;Лист1!N53,Лист1!N53)</f>
        <v>31907982601</v>
      </c>
      <c r="O53" s="30"/>
    </row>
    <row r="54" spans="3:15" x14ac:dyDescent="0.2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>
        <f ca="1">HYPERLINK(Лист1!$E$2&amp;Лист1!N54,Лист1!N54)</f>
        <v>31907978054</v>
      </c>
      <c r="O54" s="30"/>
    </row>
    <row r="55" spans="3:15" x14ac:dyDescent="0.2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>
        <f ca="1">HYPERLINK(Лист1!$E$2&amp;Лист1!N55,Лист1!N55)</f>
        <v>31908046408</v>
      </c>
      <c r="O55" s="30"/>
    </row>
    <row r="56" spans="3:15" x14ac:dyDescent="0.25">
      <c r="C56" s="30"/>
      <c r="D56" s="30">
        <f ca="1">HYPERLINK(Лист1!$E$2&amp;Лист1!D56,Лист1!D56)</f>
        <v>31907738893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</row>
    <row r="57" spans="3:15" x14ac:dyDescent="0.25">
      <c r="C57" s="30"/>
      <c r="D57" s="30">
        <f ca="1">HYPERLINK(Лист1!$E$2&amp;Лист1!D57,Лист1!D57)</f>
        <v>31907766230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3:15" x14ac:dyDescent="0.25">
      <c r="C58" s="30"/>
      <c r="D58" s="30"/>
      <c r="E58" s="30"/>
      <c r="F58" s="30"/>
      <c r="G58" s="30">
        <f ca="1">HYPERLINK(Лист1!$E$2&amp;Лист1!G58,Лист1!G58)</f>
        <v>31907805671</v>
      </c>
      <c r="H58" s="30"/>
      <c r="I58" s="30"/>
      <c r="J58" s="30"/>
      <c r="K58" s="30"/>
      <c r="L58" s="30"/>
      <c r="M58" s="30"/>
      <c r="N58" s="30"/>
      <c r="O58" s="30"/>
    </row>
    <row r="59" spans="3:15" x14ac:dyDescent="0.25">
      <c r="C59" s="30"/>
      <c r="D59" s="30">
        <f ca="1">HYPERLINK(Лист1!$E$2&amp;Лист1!D59,Лист1!D59)</f>
        <v>31907856230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</row>
    <row r="60" spans="3:15" x14ac:dyDescent="0.25">
      <c r="C60" s="30"/>
      <c r="D60" s="30">
        <f ca="1">HYPERLINK(Лист1!$E$2&amp;Лист1!D60,Лист1!D60)</f>
        <v>31907856230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</row>
    <row r="61" spans="3:15" x14ac:dyDescent="0.25">
      <c r="C61" s="30"/>
      <c r="D61" s="30">
        <f ca="1">HYPERLINK(Лист1!$E$2&amp;Лист1!D61,Лист1!D61)</f>
        <v>31907856230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</row>
    <row r="62" spans="3:15" x14ac:dyDescent="0.25">
      <c r="C62" s="30"/>
      <c r="D62" s="30"/>
      <c r="E62" s="30"/>
      <c r="F62" s="30"/>
      <c r="G62" s="30">
        <f ca="1">HYPERLINK(Лист1!$E$2&amp;Лист1!G62,Лист1!G62)</f>
        <v>31907859901</v>
      </c>
      <c r="H62" s="30"/>
      <c r="I62" s="30"/>
      <c r="J62" s="30"/>
      <c r="K62" s="30"/>
      <c r="L62" s="30"/>
      <c r="M62" s="30"/>
      <c r="N62" s="30"/>
      <c r="O62" s="30"/>
    </row>
    <row r="63" spans="3:15" x14ac:dyDescent="0.25">
      <c r="C63" s="30"/>
      <c r="D63" s="30"/>
      <c r="E63" s="30"/>
      <c r="F63" s="30"/>
      <c r="G63" s="30"/>
      <c r="H63" s="30"/>
      <c r="I63" s="30">
        <f ca="1">HYPERLINK(Лист1!$E$2&amp;Лист1!I63,Лист1!I63)</f>
        <v>31907878327</v>
      </c>
      <c r="J63" s="30"/>
      <c r="K63" s="30"/>
      <c r="L63" s="30"/>
      <c r="M63" s="30"/>
      <c r="N63" s="30"/>
      <c r="O63" s="30"/>
    </row>
    <row r="64" spans="3:15" x14ac:dyDescent="0.25">
      <c r="C64" s="30"/>
      <c r="D64" s="30"/>
      <c r="E64" s="30"/>
      <c r="F64" s="30"/>
      <c r="G64" s="30"/>
      <c r="H64" s="30"/>
      <c r="I64" s="30">
        <f ca="1">HYPERLINK(Лист1!$E$2&amp;Лист1!I64,Лист1!I64)</f>
        <v>31907894055</v>
      </c>
      <c r="J64" s="30"/>
      <c r="K64" s="30"/>
      <c r="L64" s="30"/>
      <c r="M64" s="30"/>
      <c r="N64" s="30"/>
      <c r="O64" s="30"/>
    </row>
    <row r="65" spans="3:15" x14ac:dyDescent="0.25">
      <c r="C65" s="30"/>
      <c r="D65" s="30"/>
      <c r="E65" s="30"/>
      <c r="F65" s="30"/>
      <c r="G65" s="30"/>
      <c r="H65" s="30"/>
      <c r="I65" s="30">
        <f ca="1">HYPERLINK(Лист1!$E$2&amp;Лист1!I65,Лист1!I65)</f>
        <v>31907902024</v>
      </c>
      <c r="J65" s="30"/>
      <c r="K65" s="30"/>
      <c r="L65" s="30"/>
      <c r="M65" s="30"/>
      <c r="N65" s="30"/>
      <c r="O65" s="30"/>
    </row>
    <row r="66" spans="3:15" x14ac:dyDescent="0.25"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>
        <f ca="1">HYPERLINK(Лист1!$E$2&amp;Лист1!N66,Лист1!N66)</f>
        <v>31907956621</v>
      </c>
      <c r="O66" s="30"/>
    </row>
    <row r="67" spans="3:15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>
        <f ca="1">HYPERLINK(Лист1!$E$2&amp;Лист1!N67,Лист1!N67)</f>
        <v>31908061050</v>
      </c>
      <c r="O67" s="30"/>
    </row>
    <row r="68" spans="3:15" x14ac:dyDescent="0.25"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</row>
    <row r="69" spans="3:15" x14ac:dyDescent="0.25"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</row>
    <row r="70" spans="3:15" x14ac:dyDescent="0.25"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</row>
    <row r="71" spans="3:15" x14ac:dyDescent="0.25"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</row>
    <row r="72" spans="3:15" x14ac:dyDescent="0.25"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2019-07-10T06:26:33Z</cp:lastPrinted>
  <dcterms:created xsi:type="dcterms:W3CDTF">2019-02-11T09:17:33Z</dcterms:created>
  <dcterms:modified xsi:type="dcterms:W3CDTF">2019-07-10T06:26:41Z</dcterms:modified>
</cp:coreProperties>
</file>