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tng.local\DFS\УГРС СТПиС\СТП\2019\Раскрытие информации\СЕНТЯБРЬ\"/>
    </mc:Choice>
  </mc:AlternateContent>
  <bookViews>
    <workbookView xWindow="0" yWindow="0" windowWidth="23040" windowHeight="9195"/>
  </bookViews>
  <sheets>
    <sheet name="СВГКМ" sheetId="1" r:id="rId1"/>
    <sheet name="ОГКМ" sheetId="2" r:id="rId2"/>
    <sheet name="СТГКМ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2" l="1"/>
  <c r="M31" i="2"/>
  <c r="F31" i="2"/>
  <c r="E31" i="2"/>
  <c r="F15" i="1"/>
  <c r="F31" i="1" s="1"/>
  <c r="E15" i="1"/>
  <c r="E31" i="1" s="1"/>
  <c r="M30" i="1" s="1"/>
  <c r="M31" i="1" s="1"/>
  <c r="F19" i="1"/>
  <c r="E19" i="1"/>
  <c r="N30" i="1" l="1"/>
  <c r="N31" i="1" s="1"/>
  <c r="A8" i="3"/>
  <c r="A8" i="2"/>
</calcChain>
</file>

<file path=xl/sharedStrings.xml><?xml version="1.0" encoding="utf-8"?>
<sst xmlns="http://schemas.openxmlformats.org/spreadsheetml/2006/main" count="163" uniqueCount="42">
  <si>
    <t>Форма 3</t>
  </si>
  <si>
    <t>N</t>
  </si>
  <si>
    <t>Категория заявителей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</si>
  <si>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</si>
  <si>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</si>
  <si>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</si>
  <si>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</si>
  <si>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количество</t>
  </si>
  <si>
    <t>причина отклонения</t>
  </si>
  <si>
    <t>непредставление документов</t>
  </si>
  <si>
    <t>отсутствие технической возможности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</si>
  <si>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</si>
  <si>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</si>
  <si>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</si>
  <si>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</si>
  <si>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</si>
  <si>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</si>
  <si>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</si>
  <si>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</si>
  <si>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</si>
  <si>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</si>
  <si>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</si>
  <si>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</si>
  <si>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</si>
  <si>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</si>
  <si>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</si>
  <si>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</si>
  <si>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Реконструкция (возмещение расходов)</t>
  </si>
  <si>
    <t>В работе</t>
  </si>
  <si>
    <t>Все категории по всем заявителям</t>
  </si>
  <si>
    <t>Итого:</t>
  </si>
  <si>
    <t>Информация</t>
  </si>
  <si>
    <t>о регистрации и ходе реализации заявок о подключении</t>
  </si>
  <si>
    <t>(технологическом присоединении) к газораспределительным сетям</t>
  </si>
  <si>
    <t>АО «Сахатранснефтегаз» (Средневилюйское ГКМ)</t>
  </si>
  <si>
    <t>(наименование субъекта естественной монополии)</t>
  </si>
  <si>
    <r>
      <t>максимальный часовой расход газа более 500 м</t>
    </r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и давление свыше 0,6 МПа</t>
    </r>
  </si>
  <si>
    <r>
      <t>объем, 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/час</t>
    </r>
  </si>
  <si>
    <r>
      <t>обьъем, м</t>
    </r>
    <r>
      <rPr>
        <b/>
        <vertAlign val="superscript"/>
        <sz val="9"/>
        <color theme="1"/>
        <rFont val="Times New Roman"/>
        <family val="1"/>
        <charset val="204"/>
      </rPr>
      <t>3</t>
    </r>
    <r>
      <rPr>
        <b/>
        <sz val="9"/>
        <color theme="1"/>
        <rFont val="Times New Roman"/>
        <family val="1"/>
        <charset val="204"/>
      </rPr>
      <t>/час</t>
    </r>
  </si>
  <si>
    <t>АО «Сахатранснефтегаз» (Отраднинское ГКМ)</t>
  </si>
  <si>
    <t>АО «Сахатранснефтегаз» (Среднетюнгское ГКМ)</t>
  </si>
  <si>
    <t>за сентябрь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</si>
</sst>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topLeftCell="A10" zoomScale="80" zoomScaleNormal="80" workbookViewId="0">
      <selection activeCell="F33" sqref="F33"/>
    </sheetView>
  </sheetViews>
  <sheetFormatPr defaultColWidth="8.85546875" defaultRowHeight="15" x14ac:dyDescent="0.25"/>
  <cols>
    <col min="1" max="1" width="3.42578125" style="6" customWidth="1"/>
    <col min="2" max="2" width="14.42578125" style="1" customWidth="1"/>
    <col min="3" max="3" width="11.7109375" style="1" customWidth="1"/>
    <col min="4" max="4" width="18" style="1" customWidth="1"/>
    <col min="5" max="5" width="11.7109375" style="1" customWidth="1"/>
    <col min="6" max="6" width="19" style="1" customWidth="1"/>
    <col min="7" max="7" width="10.140625" style="1" customWidth="1"/>
    <col min="8" max="8" width="8.85546875" style="1"/>
    <col min="9" max="10" width="13" style="1" customWidth="1"/>
    <col min="11" max="11" width="13.5703125" style="1" customWidth="1"/>
    <col min="12" max="12" width="17.85546875" style="1" customWidth="1"/>
    <col min="13" max="13" width="12" style="1" customWidth="1"/>
    <col min="14" max="14" width="13.85546875" style="1" customWidth="1"/>
    <col min="15" max="15" width="12.5703125" style="1" customWidth="1"/>
    <col min="16" max="16" width="13.85546875" style="1" customWidth="1"/>
    <col min="17" max="16384" width="8.85546875" style="1"/>
  </cols>
  <sheetData>
    <row r="1" spans="1:16" x14ac:dyDescent="0.25">
      <c r="P1" s="2" t="s">
        <v>0</v>
      </c>
    </row>
    <row r="2" spans="1:16" x14ac:dyDescent="0.25">
      <c r="A2" s="7"/>
    </row>
    <row r="3" spans="1:16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3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3" t="s">
        <v>41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7"/>
    </row>
    <row r="10" spans="1:16" s="8" customFormat="1" ht="36" customHeight="1" x14ac:dyDescent="0.2">
      <c r="A10" s="15" t="s">
        <v>1</v>
      </c>
      <c r="B10" s="16" t="s">
        <v>2</v>
      </c>
      <c r="C10" s="16"/>
      <c r="D10" s="16"/>
      <c r="E10" s="16" t="s">
        <v>3</v>
      </c>
      <c r="F10" s="16"/>
      <c r="G10" s="16" t="s">
        <v>4</v>
      </c>
      <c r="H10" s="16"/>
      <c r="I10" s="16"/>
      <c r="J10" s="16"/>
      <c r="K10" s="16"/>
      <c r="L10" s="16"/>
      <c r="M10" s="16" t="s">
        <v>5</v>
      </c>
      <c r="N10" s="16"/>
      <c r="O10" s="16" t="s">
        <v>6</v>
      </c>
      <c r="P10" s="16"/>
    </row>
    <row r="11" spans="1:16" s="8" customFormat="1" ht="14.25" x14ac:dyDescent="0.2">
      <c r="A11" s="15"/>
      <c r="B11" s="16"/>
      <c r="C11" s="16"/>
      <c r="D11" s="16"/>
      <c r="E11" s="16" t="s">
        <v>7</v>
      </c>
      <c r="F11" s="16" t="s">
        <v>37</v>
      </c>
      <c r="G11" s="16" t="s">
        <v>7</v>
      </c>
      <c r="H11" s="16" t="s">
        <v>37</v>
      </c>
      <c r="I11" s="16" t="s">
        <v>8</v>
      </c>
      <c r="J11" s="16"/>
      <c r="K11" s="16"/>
      <c r="L11" s="16"/>
      <c r="M11" s="16" t="s">
        <v>7</v>
      </c>
      <c r="N11" s="16" t="s">
        <v>37</v>
      </c>
      <c r="O11" s="16" t="s">
        <v>7</v>
      </c>
      <c r="P11" s="16" t="s">
        <v>38</v>
      </c>
    </row>
    <row r="12" spans="1:16" s="8" customFormat="1" ht="14.25" x14ac:dyDescent="0.2">
      <c r="A12" s="15"/>
      <c r="B12" s="16"/>
      <c r="C12" s="16"/>
      <c r="D12" s="16"/>
      <c r="E12" s="16"/>
      <c r="F12" s="16"/>
      <c r="G12" s="16"/>
      <c r="H12" s="16"/>
      <c r="I12" s="16" t="s">
        <v>9</v>
      </c>
      <c r="J12" s="16" t="s">
        <v>10</v>
      </c>
      <c r="K12" s="16"/>
      <c r="L12" s="16"/>
      <c r="M12" s="16"/>
      <c r="N12" s="16"/>
      <c r="O12" s="16"/>
      <c r="P12" s="16"/>
    </row>
    <row r="13" spans="1:16" s="8" customFormat="1" ht="72" customHeight="1" x14ac:dyDescent="0.2">
      <c r="A13" s="15"/>
      <c r="B13" s="16"/>
      <c r="C13" s="16"/>
      <c r="D13" s="16"/>
      <c r="E13" s="16"/>
      <c r="F13" s="16"/>
      <c r="G13" s="16"/>
      <c r="H13" s="16"/>
      <c r="I13" s="16"/>
      <c r="J13" s="9" t="s">
        <v>11</v>
      </c>
      <c r="K13" s="9" t="s">
        <v>12</v>
      </c>
      <c r="L13" s="9" t="s">
        <v>13</v>
      </c>
      <c r="M13" s="16"/>
      <c r="N13" s="16"/>
      <c r="O13" s="16"/>
      <c r="P13" s="16"/>
    </row>
    <row r="14" spans="1:16" s="8" customFormat="1" ht="14.25" x14ac:dyDescent="0.2">
      <c r="A14" s="15"/>
      <c r="B14" s="16">
        <v>1</v>
      </c>
      <c r="C14" s="16"/>
      <c r="D14" s="16"/>
      <c r="E14" s="9">
        <v>2</v>
      </c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20">
        <v>10</v>
      </c>
      <c r="N14" s="20">
        <v>11</v>
      </c>
      <c r="O14" s="9">
        <v>12</v>
      </c>
      <c r="P14" s="9">
        <v>13</v>
      </c>
    </row>
    <row r="15" spans="1:16" x14ac:dyDescent="0.25">
      <c r="A15" s="3">
        <v>1</v>
      </c>
      <c r="B15" s="15" t="s">
        <v>14</v>
      </c>
      <c r="C15" s="11" t="s">
        <v>15</v>
      </c>
      <c r="D15" s="5" t="s">
        <v>16</v>
      </c>
      <c r="E15" s="17">
        <f>75-1</f>
        <v>74</v>
      </c>
      <c r="F15" s="17">
        <f>386-10-5</f>
        <v>371</v>
      </c>
      <c r="G15" s="3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7">
        <v>25</v>
      </c>
      <c r="N15" s="17">
        <v>126</v>
      </c>
      <c r="O15" s="3">
        <v>0</v>
      </c>
      <c r="P15" s="3">
        <v>0</v>
      </c>
    </row>
    <row r="16" spans="1:16" ht="24" x14ac:dyDescent="0.25">
      <c r="A16" s="3">
        <v>2</v>
      </c>
      <c r="B16" s="15"/>
      <c r="C16" s="11"/>
      <c r="D16" s="5" t="s">
        <v>17</v>
      </c>
      <c r="E16" s="17">
        <v>3</v>
      </c>
      <c r="F16" s="17">
        <v>22.75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7">
        <v>0</v>
      </c>
      <c r="N16" s="17">
        <v>0</v>
      </c>
      <c r="O16" s="3">
        <v>0</v>
      </c>
      <c r="P16" s="3">
        <v>0</v>
      </c>
    </row>
    <row r="17" spans="1:16" x14ac:dyDescent="0.25">
      <c r="A17" s="3">
        <v>3</v>
      </c>
      <c r="B17" s="15"/>
      <c r="C17" s="11" t="s">
        <v>18</v>
      </c>
      <c r="D17" s="5" t="s">
        <v>16</v>
      </c>
      <c r="E17" s="17">
        <v>1</v>
      </c>
      <c r="F17" s="17">
        <v>10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7">
        <v>0</v>
      </c>
      <c r="N17" s="17">
        <v>0</v>
      </c>
      <c r="O17" s="3">
        <v>0</v>
      </c>
      <c r="P17" s="3">
        <v>0</v>
      </c>
    </row>
    <row r="18" spans="1:16" ht="24" x14ac:dyDescent="0.25">
      <c r="A18" s="3">
        <v>4</v>
      </c>
      <c r="B18" s="15"/>
      <c r="C18" s="11"/>
      <c r="D18" s="5" t="s">
        <v>17</v>
      </c>
      <c r="E18" s="17">
        <v>0</v>
      </c>
      <c r="F18" s="17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7">
        <v>0</v>
      </c>
      <c r="N18" s="17">
        <v>0</v>
      </c>
      <c r="O18" s="3">
        <v>0</v>
      </c>
      <c r="P18" s="3">
        <v>0</v>
      </c>
    </row>
    <row r="19" spans="1:16" ht="24" x14ac:dyDescent="0.25">
      <c r="A19" s="3">
        <v>5</v>
      </c>
      <c r="B19" s="15" t="s">
        <v>19</v>
      </c>
      <c r="C19" s="4" t="s">
        <v>15</v>
      </c>
      <c r="D19" s="5" t="s">
        <v>17</v>
      </c>
      <c r="E19" s="17">
        <f>4-1</f>
        <v>3</v>
      </c>
      <c r="F19" s="17">
        <f>88.9-18.9</f>
        <v>70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7">
        <v>0</v>
      </c>
      <c r="N19" s="17">
        <v>0</v>
      </c>
      <c r="O19" s="3">
        <v>0</v>
      </c>
      <c r="P19" s="3">
        <v>0</v>
      </c>
    </row>
    <row r="20" spans="1:16" ht="24" x14ac:dyDescent="0.25">
      <c r="A20" s="3">
        <v>6</v>
      </c>
      <c r="B20" s="15"/>
      <c r="C20" s="4" t="s">
        <v>18</v>
      </c>
      <c r="D20" s="5" t="s">
        <v>17</v>
      </c>
      <c r="E20" s="18">
        <v>1</v>
      </c>
      <c r="F20" s="18">
        <v>18.899999999999999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7">
        <v>0</v>
      </c>
      <c r="N20" s="17">
        <v>0</v>
      </c>
      <c r="O20" s="3">
        <v>0</v>
      </c>
      <c r="P20" s="3">
        <v>0</v>
      </c>
    </row>
    <row r="21" spans="1:16" ht="24" x14ac:dyDescent="0.25">
      <c r="A21" s="3">
        <v>7</v>
      </c>
      <c r="B21" s="15" t="s">
        <v>20</v>
      </c>
      <c r="C21" s="4" t="s">
        <v>15</v>
      </c>
      <c r="D21" s="5" t="s">
        <v>17</v>
      </c>
      <c r="E21" s="17">
        <v>0</v>
      </c>
      <c r="F21" s="17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7">
        <v>0</v>
      </c>
      <c r="N21" s="17">
        <v>0</v>
      </c>
      <c r="O21" s="3">
        <v>0</v>
      </c>
      <c r="P21" s="3">
        <v>0</v>
      </c>
    </row>
    <row r="22" spans="1:16" ht="24" x14ac:dyDescent="0.25">
      <c r="A22" s="3">
        <v>8</v>
      </c>
      <c r="B22" s="15"/>
      <c r="C22" s="4" t="s">
        <v>18</v>
      </c>
      <c r="D22" s="5" t="s">
        <v>17</v>
      </c>
      <c r="E22" s="17">
        <v>0</v>
      </c>
      <c r="F22" s="17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7">
        <v>0</v>
      </c>
      <c r="N22" s="17">
        <v>0</v>
      </c>
      <c r="O22" s="3">
        <v>0</v>
      </c>
      <c r="P22" s="3">
        <v>0</v>
      </c>
    </row>
    <row r="23" spans="1:16" ht="27.6" customHeight="1" x14ac:dyDescent="0.25">
      <c r="A23" s="3">
        <v>9</v>
      </c>
      <c r="B23" s="11" t="s">
        <v>21</v>
      </c>
      <c r="C23" s="14" t="s">
        <v>36</v>
      </c>
      <c r="D23" s="14"/>
      <c r="E23" s="17">
        <v>0</v>
      </c>
      <c r="F23" s="17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7">
        <v>0</v>
      </c>
      <c r="N23" s="17">
        <v>0</v>
      </c>
      <c r="O23" s="3">
        <v>0</v>
      </c>
      <c r="P23" s="3">
        <v>0</v>
      </c>
    </row>
    <row r="24" spans="1:16" x14ac:dyDescent="0.25">
      <c r="A24" s="3">
        <v>10</v>
      </c>
      <c r="B24" s="11"/>
      <c r="C24" s="11" t="s">
        <v>22</v>
      </c>
      <c r="D24" s="11"/>
      <c r="E24" s="17">
        <v>0</v>
      </c>
      <c r="F24" s="17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7">
        <v>0</v>
      </c>
      <c r="N24" s="17">
        <v>0</v>
      </c>
      <c r="O24" s="3">
        <v>0</v>
      </c>
      <c r="P24" s="3">
        <v>0</v>
      </c>
    </row>
    <row r="25" spans="1:16" ht="27.6" customHeight="1" x14ac:dyDescent="0.25">
      <c r="A25" s="3">
        <v>11</v>
      </c>
      <c r="B25" s="11"/>
      <c r="C25" s="11" t="s">
        <v>23</v>
      </c>
      <c r="D25" s="11"/>
      <c r="E25" s="17">
        <v>0</v>
      </c>
      <c r="F25" s="17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7">
        <v>0</v>
      </c>
      <c r="N25" s="17">
        <v>0</v>
      </c>
      <c r="O25" s="3">
        <v>0</v>
      </c>
      <c r="P25" s="3">
        <v>0</v>
      </c>
    </row>
    <row r="26" spans="1:16" x14ac:dyDescent="0.25">
      <c r="A26" s="3">
        <v>12</v>
      </c>
      <c r="B26" s="11"/>
      <c r="C26" s="14" t="s">
        <v>24</v>
      </c>
      <c r="D26" s="14"/>
      <c r="E26" s="17">
        <v>0</v>
      </c>
      <c r="F26" s="17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7">
        <v>0</v>
      </c>
      <c r="N26" s="17">
        <v>0</v>
      </c>
      <c r="O26" s="3">
        <v>0</v>
      </c>
      <c r="P26" s="3">
        <v>0</v>
      </c>
    </row>
    <row r="27" spans="1:16" ht="41.45" customHeight="1" x14ac:dyDescent="0.25">
      <c r="A27" s="3">
        <v>13</v>
      </c>
      <c r="B27" s="11"/>
      <c r="C27" s="11" t="s">
        <v>25</v>
      </c>
      <c r="D27" s="11"/>
      <c r="E27" s="17">
        <v>0</v>
      </c>
      <c r="F27" s="17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7">
        <v>0</v>
      </c>
      <c r="N27" s="17">
        <v>0</v>
      </c>
      <c r="O27" s="3">
        <v>0</v>
      </c>
      <c r="P27" s="3">
        <v>0</v>
      </c>
    </row>
    <row r="28" spans="1:16" ht="41.45" customHeight="1" x14ac:dyDescent="0.25">
      <c r="A28" s="3">
        <v>14</v>
      </c>
      <c r="B28" s="11"/>
      <c r="C28" s="11" t="s">
        <v>26</v>
      </c>
      <c r="D28" s="11"/>
      <c r="E28" s="17">
        <v>0</v>
      </c>
      <c r="F28" s="17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7">
        <v>0</v>
      </c>
      <c r="N28" s="17">
        <v>0</v>
      </c>
      <c r="O28" s="3">
        <v>0</v>
      </c>
      <c r="P28" s="3">
        <v>0</v>
      </c>
    </row>
    <row r="29" spans="1:16" ht="36.75" customHeight="1" x14ac:dyDescent="0.25">
      <c r="A29" s="3">
        <v>15</v>
      </c>
      <c r="B29" s="11"/>
      <c r="C29" s="11" t="s">
        <v>27</v>
      </c>
      <c r="D29" s="11"/>
      <c r="E29" s="17">
        <v>0</v>
      </c>
      <c r="F29" s="17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7">
        <v>0</v>
      </c>
      <c r="N29" s="17">
        <v>0</v>
      </c>
      <c r="O29" s="3">
        <v>0</v>
      </c>
      <c r="P29" s="3">
        <v>0</v>
      </c>
    </row>
    <row r="30" spans="1:16" x14ac:dyDescent="0.25">
      <c r="A30" s="3">
        <v>16</v>
      </c>
      <c r="B30" s="4" t="s">
        <v>28</v>
      </c>
      <c r="C30" s="11" t="s">
        <v>29</v>
      </c>
      <c r="D30" s="11"/>
      <c r="E30" s="17">
        <v>2</v>
      </c>
      <c r="F30" s="17">
        <v>12.1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7">
        <f>+E31-M15-M19</f>
        <v>59</v>
      </c>
      <c r="N30" s="17">
        <f>+F31-N15-N19</f>
        <v>378.75</v>
      </c>
      <c r="O30" s="3">
        <v>0</v>
      </c>
      <c r="P30" s="3">
        <v>0</v>
      </c>
    </row>
    <row r="31" spans="1:16" s="8" customFormat="1" ht="14.25" x14ac:dyDescent="0.2">
      <c r="A31" s="9">
        <v>17</v>
      </c>
      <c r="B31" s="12" t="s">
        <v>30</v>
      </c>
      <c r="C31" s="12"/>
      <c r="D31" s="12"/>
      <c r="E31" s="19">
        <f>+E15+E16+E17+E19+E20+E30</f>
        <v>84</v>
      </c>
      <c r="F31" s="19">
        <f>+F15+F16+F17+F19+F20+F30</f>
        <v>504.75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9">
        <f>+M30+M19+M15</f>
        <v>84</v>
      </c>
      <c r="N31" s="19">
        <f>+N30+N19+N15</f>
        <v>504.75</v>
      </c>
      <c r="O31" s="3">
        <v>0</v>
      </c>
      <c r="P31" s="3">
        <v>0</v>
      </c>
    </row>
    <row r="32" spans="1:16" x14ac:dyDescent="0.25">
      <c r="A32" s="7"/>
    </row>
    <row r="33" spans="5:6" x14ac:dyDescent="0.25">
      <c r="E33" s="6"/>
      <c r="F33" s="6"/>
    </row>
  </sheetData>
  <mergeCells count="39"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30:D30"/>
    <mergeCell ref="B31:D31"/>
    <mergeCell ref="A3:P3"/>
    <mergeCell ref="A4:P4"/>
    <mergeCell ref="A5:P5"/>
    <mergeCell ref="A6:P6"/>
    <mergeCell ref="A7:P7"/>
    <mergeCell ref="A8:P8"/>
    <mergeCell ref="B23:B29"/>
    <mergeCell ref="C23:D23"/>
    <mergeCell ref="C24:D24"/>
    <mergeCell ref="C25:D25"/>
    <mergeCell ref="C26:D26"/>
    <mergeCell ref="C27:D27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10" workbookViewId="0">
      <selection activeCell="M34" sqref="M34"/>
    </sheetView>
  </sheetViews>
  <sheetFormatPr defaultColWidth="8.85546875" defaultRowHeight="15" x14ac:dyDescent="0.25"/>
  <cols>
    <col min="1" max="1" width="3.42578125" style="6" customWidth="1"/>
    <col min="2" max="2" width="14.42578125" style="1" customWidth="1"/>
    <col min="3" max="3" width="11.7109375" style="1" customWidth="1"/>
    <col min="4" max="4" width="18" style="1" customWidth="1"/>
    <col min="5" max="8" width="8.85546875" style="1"/>
    <col min="9" max="10" width="13" style="1" customWidth="1"/>
    <col min="11" max="11" width="13.5703125" style="1" customWidth="1"/>
    <col min="12" max="12" width="17.85546875" style="1" customWidth="1"/>
    <col min="13" max="13" width="9.85546875" style="1" customWidth="1"/>
    <col min="14" max="14" width="7.28515625" style="1" customWidth="1"/>
    <col min="15" max="15" width="9.85546875" style="1" customWidth="1"/>
    <col min="16" max="16" width="7.28515625" style="1" customWidth="1"/>
    <col min="17" max="16384" width="8.85546875" style="1"/>
  </cols>
  <sheetData>
    <row r="1" spans="1:16" x14ac:dyDescent="0.25">
      <c r="P1" s="2" t="s">
        <v>0</v>
      </c>
    </row>
    <row r="2" spans="1:16" x14ac:dyDescent="0.25">
      <c r="A2" s="7"/>
    </row>
    <row r="3" spans="1:16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3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 t="s">
        <v>39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3" t="str">
        <f>СВГКМ!A8</f>
        <v>за сентябрь 2019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7"/>
    </row>
    <row r="10" spans="1:16" s="8" customFormat="1" ht="36" customHeight="1" x14ac:dyDescent="0.2">
      <c r="A10" s="15" t="s">
        <v>1</v>
      </c>
      <c r="B10" s="16" t="s">
        <v>2</v>
      </c>
      <c r="C10" s="16"/>
      <c r="D10" s="16"/>
      <c r="E10" s="16" t="s">
        <v>3</v>
      </c>
      <c r="F10" s="16"/>
      <c r="G10" s="16" t="s">
        <v>4</v>
      </c>
      <c r="H10" s="16"/>
      <c r="I10" s="16"/>
      <c r="J10" s="16"/>
      <c r="K10" s="16"/>
      <c r="L10" s="16"/>
      <c r="M10" s="16" t="s">
        <v>5</v>
      </c>
      <c r="N10" s="16"/>
      <c r="O10" s="16" t="s">
        <v>6</v>
      </c>
      <c r="P10" s="16"/>
    </row>
    <row r="11" spans="1:16" s="8" customFormat="1" ht="14.25" x14ac:dyDescent="0.2">
      <c r="A11" s="15"/>
      <c r="B11" s="16"/>
      <c r="C11" s="16"/>
      <c r="D11" s="16"/>
      <c r="E11" s="16" t="s">
        <v>7</v>
      </c>
      <c r="F11" s="16" t="s">
        <v>37</v>
      </c>
      <c r="G11" s="16" t="s">
        <v>7</v>
      </c>
      <c r="H11" s="16" t="s">
        <v>37</v>
      </c>
      <c r="I11" s="16" t="s">
        <v>8</v>
      </c>
      <c r="J11" s="16"/>
      <c r="K11" s="16"/>
      <c r="L11" s="16"/>
      <c r="M11" s="16" t="s">
        <v>7</v>
      </c>
      <c r="N11" s="16" t="s">
        <v>37</v>
      </c>
      <c r="O11" s="16" t="s">
        <v>7</v>
      </c>
      <c r="P11" s="16" t="s">
        <v>38</v>
      </c>
    </row>
    <row r="12" spans="1:16" s="8" customFormat="1" ht="14.25" x14ac:dyDescent="0.2">
      <c r="A12" s="15"/>
      <c r="B12" s="16"/>
      <c r="C12" s="16"/>
      <c r="D12" s="16"/>
      <c r="E12" s="16"/>
      <c r="F12" s="16"/>
      <c r="G12" s="16"/>
      <c r="H12" s="16"/>
      <c r="I12" s="16" t="s">
        <v>9</v>
      </c>
      <c r="J12" s="16" t="s">
        <v>10</v>
      </c>
      <c r="K12" s="16"/>
      <c r="L12" s="16"/>
      <c r="M12" s="16"/>
      <c r="N12" s="16"/>
      <c r="O12" s="16"/>
      <c r="P12" s="16"/>
    </row>
    <row r="13" spans="1:16" s="8" customFormat="1" ht="60" x14ac:dyDescent="0.2">
      <c r="A13" s="15"/>
      <c r="B13" s="16"/>
      <c r="C13" s="16"/>
      <c r="D13" s="16"/>
      <c r="E13" s="16"/>
      <c r="F13" s="16"/>
      <c r="G13" s="16"/>
      <c r="H13" s="16"/>
      <c r="I13" s="16"/>
      <c r="J13" s="9" t="s">
        <v>11</v>
      </c>
      <c r="K13" s="9" t="s">
        <v>12</v>
      </c>
      <c r="L13" s="9" t="s">
        <v>13</v>
      </c>
      <c r="M13" s="16"/>
      <c r="N13" s="16"/>
      <c r="O13" s="16"/>
      <c r="P13" s="16"/>
    </row>
    <row r="14" spans="1:16" s="8" customFormat="1" ht="14.25" x14ac:dyDescent="0.2">
      <c r="A14" s="15"/>
      <c r="B14" s="16">
        <v>1</v>
      </c>
      <c r="C14" s="16"/>
      <c r="D14" s="16"/>
      <c r="E14" s="9">
        <v>2</v>
      </c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</row>
    <row r="15" spans="1:16" x14ac:dyDescent="0.25">
      <c r="A15" s="3">
        <v>1</v>
      </c>
      <c r="B15" s="15" t="s">
        <v>14</v>
      </c>
      <c r="C15" s="11" t="s">
        <v>15</v>
      </c>
      <c r="D15" s="5" t="s">
        <v>16</v>
      </c>
      <c r="E15" s="3">
        <v>1</v>
      </c>
      <c r="F15" s="3">
        <v>5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24" x14ac:dyDescent="0.25">
      <c r="A16" s="3">
        <v>2</v>
      </c>
      <c r="B16" s="15"/>
      <c r="C16" s="11"/>
      <c r="D16" s="5" t="s">
        <v>17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x14ac:dyDescent="0.25">
      <c r="A17" s="3">
        <v>3</v>
      </c>
      <c r="B17" s="15"/>
      <c r="C17" s="11" t="s">
        <v>18</v>
      </c>
      <c r="D17" s="5" t="s">
        <v>16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24" x14ac:dyDescent="0.25">
      <c r="A18" s="3">
        <v>4</v>
      </c>
      <c r="B18" s="15"/>
      <c r="C18" s="11"/>
      <c r="D18" s="5" t="s">
        <v>17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24" x14ac:dyDescent="0.25">
      <c r="A19" s="3">
        <v>5</v>
      </c>
      <c r="B19" s="15" t="s">
        <v>19</v>
      </c>
      <c r="C19" s="4" t="s">
        <v>15</v>
      </c>
      <c r="D19" s="5" t="s">
        <v>17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 ht="24" x14ac:dyDescent="0.25">
      <c r="A20" s="3">
        <v>6</v>
      </c>
      <c r="B20" s="15"/>
      <c r="C20" s="4" t="s">
        <v>18</v>
      </c>
      <c r="D20" s="5" t="s">
        <v>17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24" x14ac:dyDescent="0.25">
      <c r="A21" s="3">
        <v>7</v>
      </c>
      <c r="B21" s="15" t="s">
        <v>20</v>
      </c>
      <c r="C21" s="4" t="s">
        <v>15</v>
      </c>
      <c r="D21" s="5" t="s">
        <v>17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24" x14ac:dyDescent="0.25">
      <c r="A22" s="3">
        <v>8</v>
      </c>
      <c r="B22" s="15"/>
      <c r="C22" s="4" t="s">
        <v>18</v>
      </c>
      <c r="D22" s="5" t="s">
        <v>17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27.6" customHeight="1" x14ac:dyDescent="0.25">
      <c r="A23" s="3">
        <v>9</v>
      </c>
      <c r="B23" s="11" t="s">
        <v>21</v>
      </c>
      <c r="C23" s="14" t="s">
        <v>36</v>
      </c>
      <c r="D23" s="14"/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x14ac:dyDescent="0.25">
      <c r="A24" s="3">
        <v>10</v>
      </c>
      <c r="B24" s="11"/>
      <c r="C24" s="11" t="s">
        <v>22</v>
      </c>
      <c r="D24" s="11"/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27.6" customHeight="1" x14ac:dyDescent="0.25">
      <c r="A25" s="3">
        <v>11</v>
      </c>
      <c r="B25" s="11"/>
      <c r="C25" s="11" t="s">
        <v>23</v>
      </c>
      <c r="D25" s="11"/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x14ac:dyDescent="0.25">
      <c r="A26" s="3">
        <v>12</v>
      </c>
      <c r="B26" s="11"/>
      <c r="C26" s="14" t="s">
        <v>24</v>
      </c>
      <c r="D26" s="14"/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41.45" customHeight="1" x14ac:dyDescent="0.25">
      <c r="A27" s="3">
        <v>13</v>
      </c>
      <c r="B27" s="11"/>
      <c r="C27" s="11" t="s">
        <v>25</v>
      </c>
      <c r="D27" s="11"/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ht="41.45" customHeight="1" x14ac:dyDescent="0.25">
      <c r="A28" s="3">
        <v>14</v>
      </c>
      <c r="B28" s="11"/>
      <c r="C28" s="11" t="s">
        <v>26</v>
      </c>
      <c r="D28" s="11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x14ac:dyDescent="0.25">
      <c r="A29" s="3">
        <v>15</v>
      </c>
      <c r="B29" s="11"/>
      <c r="C29" s="11" t="s">
        <v>27</v>
      </c>
      <c r="D29" s="11"/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x14ac:dyDescent="0.25">
      <c r="A30" s="3">
        <v>16</v>
      </c>
      <c r="B30" s="4" t="s">
        <v>28</v>
      </c>
      <c r="C30" s="11" t="s">
        <v>29</v>
      </c>
      <c r="D30" s="11"/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1</v>
      </c>
      <c r="N30" s="3">
        <v>5</v>
      </c>
      <c r="O30" s="3">
        <v>0</v>
      </c>
      <c r="P30" s="3">
        <v>0</v>
      </c>
    </row>
    <row r="31" spans="1:16" s="8" customFormat="1" ht="14.25" x14ac:dyDescent="0.2">
      <c r="A31" s="9">
        <v>17</v>
      </c>
      <c r="B31" s="12" t="s">
        <v>30</v>
      </c>
      <c r="C31" s="12"/>
      <c r="D31" s="12"/>
      <c r="E31" s="9">
        <f>+E15</f>
        <v>1</v>
      </c>
      <c r="F31" s="9">
        <f>+F15</f>
        <v>5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9">
        <f>+M30</f>
        <v>1</v>
      </c>
      <c r="N31" s="9">
        <f>+N30</f>
        <v>5</v>
      </c>
      <c r="O31" s="3">
        <v>0</v>
      </c>
      <c r="P31" s="3">
        <v>0</v>
      </c>
    </row>
    <row r="32" spans="1:16" x14ac:dyDescent="0.25">
      <c r="A32" s="7"/>
    </row>
  </sheetData>
  <mergeCells count="39">
    <mergeCell ref="A10:A14"/>
    <mergeCell ref="B10:D13"/>
    <mergeCell ref="E10:F10"/>
    <mergeCell ref="G10:L10"/>
    <mergeCell ref="M10:N10"/>
    <mergeCell ref="A3:P3"/>
    <mergeCell ref="A4:P4"/>
    <mergeCell ref="A5:P5"/>
    <mergeCell ref="A6:P6"/>
    <mergeCell ref="A7:P7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C30:D30"/>
    <mergeCell ref="B31:D31"/>
    <mergeCell ref="A8:P8"/>
    <mergeCell ref="B19:B20"/>
    <mergeCell ref="B21:B22"/>
    <mergeCell ref="B23:B29"/>
    <mergeCell ref="C23:D23"/>
    <mergeCell ref="C24:D24"/>
    <mergeCell ref="C25:D25"/>
    <mergeCell ref="C26:D26"/>
    <mergeCell ref="C27:D27"/>
    <mergeCell ref="C28:D28"/>
    <mergeCell ref="C29:D29"/>
    <mergeCell ref="I12:I13"/>
    <mergeCell ref="J12:L12"/>
    <mergeCell ref="B14:D1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opLeftCell="A22" workbookViewId="0">
      <selection activeCell="A6" sqref="A6:P6"/>
    </sheetView>
  </sheetViews>
  <sheetFormatPr defaultColWidth="8.85546875" defaultRowHeight="15" x14ac:dyDescent="0.25"/>
  <cols>
    <col min="1" max="1" width="3.42578125" style="6" customWidth="1"/>
    <col min="2" max="2" width="14.42578125" style="1" customWidth="1"/>
    <col min="3" max="3" width="11.7109375" style="1" customWidth="1"/>
    <col min="4" max="4" width="18" style="1" customWidth="1"/>
    <col min="5" max="8" width="8.85546875" style="1"/>
    <col min="9" max="10" width="13" style="1" customWidth="1"/>
    <col min="11" max="11" width="13.5703125" style="1" customWidth="1"/>
    <col min="12" max="12" width="17.85546875" style="1" customWidth="1"/>
    <col min="13" max="13" width="9.85546875" style="1" customWidth="1"/>
    <col min="14" max="14" width="7.28515625" style="1" customWidth="1"/>
    <col min="15" max="15" width="9.85546875" style="1" customWidth="1"/>
    <col min="16" max="16" width="7.28515625" style="1" customWidth="1"/>
    <col min="17" max="16384" width="8.85546875" style="1"/>
  </cols>
  <sheetData>
    <row r="1" spans="1:16" x14ac:dyDescent="0.25">
      <c r="P1" s="2" t="s">
        <v>0</v>
      </c>
    </row>
    <row r="2" spans="1:16" x14ac:dyDescent="0.25">
      <c r="A2" s="7"/>
    </row>
    <row r="3" spans="1:16" x14ac:dyDescent="0.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x14ac:dyDescent="0.25">
      <c r="A4" s="13" t="s">
        <v>32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x14ac:dyDescent="0.25">
      <c r="A5" s="13" t="s">
        <v>33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25">
      <c r="A6" s="13" t="s">
        <v>40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3" t="str">
        <f>СВГКМ!A8</f>
        <v>за сентябрь 2019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7"/>
    </row>
    <row r="10" spans="1:16" s="8" customFormat="1" ht="36" customHeight="1" x14ac:dyDescent="0.2">
      <c r="A10" s="15" t="s">
        <v>1</v>
      </c>
      <c r="B10" s="16" t="s">
        <v>2</v>
      </c>
      <c r="C10" s="16"/>
      <c r="D10" s="16"/>
      <c r="E10" s="16" t="s">
        <v>3</v>
      </c>
      <c r="F10" s="16"/>
      <c r="G10" s="16" t="s">
        <v>4</v>
      </c>
      <c r="H10" s="16"/>
      <c r="I10" s="16"/>
      <c r="J10" s="16"/>
      <c r="K10" s="16"/>
      <c r="L10" s="16"/>
      <c r="M10" s="16" t="s">
        <v>5</v>
      </c>
      <c r="N10" s="16"/>
      <c r="O10" s="16" t="s">
        <v>6</v>
      </c>
      <c r="P10" s="16"/>
    </row>
    <row r="11" spans="1:16" s="8" customFormat="1" ht="14.25" x14ac:dyDescent="0.2">
      <c r="A11" s="15"/>
      <c r="B11" s="16"/>
      <c r="C11" s="16"/>
      <c r="D11" s="16"/>
      <c r="E11" s="16" t="s">
        <v>7</v>
      </c>
      <c r="F11" s="16" t="s">
        <v>37</v>
      </c>
      <c r="G11" s="16" t="s">
        <v>7</v>
      </c>
      <c r="H11" s="16" t="s">
        <v>37</v>
      </c>
      <c r="I11" s="16" t="s">
        <v>8</v>
      </c>
      <c r="J11" s="16"/>
      <c r="K11" s="16"/>
      <c r="L11" s="16"/>
      <c r="M11" s="16" t="s">
        <v>7</v>
      </c>
      <c r="N11" s="16" t="s">
        <v>37</v>
      </c>
      <c r="O11" s="16" t="s">
        <v>7</v>
      </c>
      <c r="P11" s="16" t="s">
        <v>38</v>
      </c>
    </row>
    <row r="12" spans="1:16" s="8" customFormat="1" ht="14.25" x14ac:dyDescent="0.2">
      <c r="A12" s="15"/>
      <c r="B12" s="16"/>
      <c r="C12" s="16"/>
      <c r="D12" s="16"/>
      <c r="E12" s="16"/>
      <c r="F12" s="16"/>
      <c r="G12" s="16"/>
      <c r="H12" s="16"/>
      <c r="I12" s="16" t="s">
        <v>9</v>
      </c>
      <c r="J12" s="16" t="s">
        <v>10</v>
      </c>
      <c r="K12" s="16"/>
      <c r="L12" s="16"/>
      <c r="M12" s="16"/>
      <c r="N12" s="16"/>
      <c r="O12" s="16"/>
      <c r="P12" s="16"/>
    </row>
    <row r="13" spans="1:16" s="8" customFormat="1" ht="60" x14ac:dyDescent="0.2">
      <c r="A13" s="15"/>
      <c r="B13" s="16"/>
      <c r="C13" s="16"/>
      <c r="D13" s="16"/>
      <c r="E13" s="16"/>
      <c r="F13" s="16"/>
      <c r="G13" s="16"/>
      <c r="H13" s="16"/>
      <c r="I13" s="16"/>
      <c r="J13" s="9" t="s">
        <v>11</v>
      </c>
      <c r="K13" s="9" t="s">
        <v>12</v>
      </c>
      <c r="L13" s="9" t="s">
        <v>13</v>
      </c>
      <c r="M13" s="16"/>
      <c r="N13" s="16"/>
      <c r="O13" s="16"/>
      <c r="P13" s="16"/>
    </row>
    <row r="14" spans="1:16" s="8" customFormat="1" ht="14.25" x14ac:dyDescent="0.2">
      <c r="A14" s="15"/>
      <c r="B14" s="16">
        <v>1</v>
      </c>
      <c r="C14" s="16"/>
      <c r="D14" s="16"/>
      <c r="E14" s="9">
        <v>2</v>
      </c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</row>
    <row r="15" spans="1:16" x14ac:dyDescent="0.25">
      <c r="A15" s="3">
        <v>1</v>
      </c>
      <c r="B15" s="15" t="s">
        <v>14</v>
      </c>
      <c r="C15" s="11" t="s">
        <v>15</v>
      </c>
      <c r="D15" s="5" t="s">
        <v>16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  <c r="O15" s="3">
        <v>0</v>
      </c>
      <c r="P15" s="3">
        <v>0</v>
      </c>
    </row>
    <row r="16" spans="1:16" ht="24" x14ac:dyDescent="0.25">
      <c r="A16" s="3">
        <v>2</v>
      </c>
      <c r="B16" s="15"/>
      <c r="C16" s="11"/>
      <c r="D16" s="5" t="s">
        <v>17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</row>
    <row r="17" spans="1:16" x14ac:dyDescent="0.25">
      <c r="A17" s="3">
        <v>3</v>
      </c>
      <c r="B17" s="15"/>
      <c r="C17" s="11" t="s">
        <v>18</v>
      </c>
      <c r="D17" s="5" t="s">
        <v>16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</row>
    <row r="18" spans="1:16" ht="24" x14ac:dyDescent="0.25">
      <c r="A18" s="3">
        <v>4</v>
      </c>
      <c r="B18" s="15"/>
      <c r="C18" s="11"/>
      <c r="D18" s="5" t="s">
        <v>17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</row>
    <row r="19" spans="1:16" ht="24" x14ac:dyDescent="0.25">
      <c r="A19" s="3">
        <v>5</v>
      </c>
      <c r="B19" s="15" t="s">
        <v>19</v>
      </c>
      <c r="C19" s="4" t="s">
        <v>15</v>
      </c>
      <c r="D19" s="5" t="s">
        <v>17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</row>
    <row r="20" spans="1:16" ht="24" x14ac:dyDescent="0.25">
      <c r="A20" s="3">
        <v>6</v>
      </c>
      <c r="B20" s="15"/>
      <c r="C20" s="4" t="s">
        <v>18</v>
      </c>
      <c r="D20" s="5" t="s">
        <v>17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</row>
    <row r="21" spans="1:16" ht="24" x14ac:dyDescent="0.25">
      <c r="A21" s="3">
        <v>7</v>
      </c>
      <c r="B21" s="15" t="s">
        <v>20</v>
      </c>
      <c r="C21" s="4" t="s">
        <v>15</v>
      </c>
      <c r="D21" s="5" t="s">
        <v>17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6" ht="24" x14ac:dyDescent="0.25">
      <c r="A22" s="3">
        <v>8</v>
      </c>
      <c r="B22" s="15"/>
      <c r="C22" s="4" t="s">
        <v>18</v>
      </c>
      <c r="D22" s="5" t="s">
        <v>17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</row>
    <row r="23" spans="1:16" ht="27.6" customHeight="1" x14ac:dyDescent="0.25">
      <c r="A23" s="3">
        <v>9</v>
      </c>
      <c r="B23" s="11" t="s">
        <v>21</v>
      </c>
      <c r="C23" s="14" t="s">
        <v>36</v>
      </c>
      <c r="D23" s="14"/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6" x14ac:dyDescent="0.25">
      <c r="A24" s="3">
        <v>10</v>
      </c>
      <c r="B24" s="11"/>
      <c r="C24" s="11" t="s">
        <v>22</v>
      </c>
      <c r="D24" s="11"/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</row>
    <row r="25" spans="1:16" ht="27.6" customHeight="1" x14ac:dyDescent="0.25">
      <c r="A25" s="3">
        <v>11</v>
      </c>
      <c r="B25" s="11"/>
      <c r="C25" s="11" t="s">
        <v>23</v>
      </c>
      <c r="D25" s="11"/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6" x14ac:dyDescent="0.25">
      <c r="A26" s="3">
        <v>12</v>
      </c>
      <c r="B26" s="11"/>
      <c r="C26" s="14" t="s">
        <v>24</v>
      </c>
      <c r="D26" s="14"/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6" ht="41.45" customHeight="1" x14ac:dyDescent="0.25">
      <c r="A27" s="3">
        <v>13</v>
      </c>
      <c r="B27" s="11"/>
      <c r="C27" s="11" t="s">
        <v>25</v>
      </c>
      <c r="D27" s="11"/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6" ht="41.45" customHeight="1" x14ac:dyDescent="0.25">
      <c r="A28" s="3">
        <v>14</v>
      </c>
      <c r="B28" s="11"/>
      <c r="C28" s="11" t="s">
        <v>26</v>
      </c>
      <c r="D28" s="11"/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6" x14ac:dyDescent="0.25">
      <c r="A29" s="3">
        <v>15</v>
      </c>
      <c r="B29" s="11"/>
      <c r="C29" s="11" t="s">
        <v>27</v>
      </c>
      <c r="D29" s="11"/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6" x14ac:dyDescent="0.25">
      <c r="A30" s="3">
        <v>16</v>
      </c>
      <c r="B30" s="4" t="s">
        <v>28</v>
      </c>
      <c r="C30" s="11" t="s">
        <v>29</v>
      </c>
      <c r="D30" s="11"/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6" s="8" customFormat="1" ht="14.25" x14ac:dyDescent="0.2">
      <c r="A31" s="9">
        <v>17</v>
      </c>
      <c r="B31" s="12" t="s">
        <v>30</v>
      </c>
      <c r="C31" s="12"/>
      <c r="D31" s="12"/>
      <c r="E31" s="9">
        <v>0</v>
      </c>
      <c r="F31" s="9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9">
        <v>0</v>
      </c>
      <c r="N31" s="9">
        <v>0</v>
      </c>
      <c r="O31" s="3">
        <v>0</v>
      </c>
      <c r="P31" s="3">
        <v>0</v>
      </c>
    </row>
    <row r="32" spans="1:16" x14ac:dyDescent="0.25">
      <c r="A32" s="7"/>
    </row>
  </sheetData>
  <mergeCells count="39">
    <mergeCell ref="A8:P8"/>
    <mergeCell ref="A3:P3"/>
    <mergeCell ref="A4:P4"/>
    <mergeCell ref="A5:P5"/>
    <mergeCell ref="A6:P6"/>
    <mergeCell ref="A7:P7"/>
    <mergeCell ref="P11:P13"/>
    <mergeCell ref="I12:I13"/>
    <mergeCell ref="J12:L12"/>
    <mergeCell ref="A10:A14"/>
    <mergeCell ref="B10:D13"/>
    <mergeCell ref="E10:F10"/>
    <mergeCell ref="G10:L10"/>
    <mergeCell ref="M10:N10"/>
    <mergeCell ref="O10:P10"/>
    <mergeCell ref="E11:E13"/>
    <mergeCell ref="F11:F13"/>
    <mergeCell ref="G11:G13"/>
    <mergeCell ref="H11:H13"/>
    <mergeCell ref="B21:B22"/>
    <mergeCell ref="I11:L11"/>
    <mergeCell ref="M11:M13"/>
    <mergeCell ref="N11:N13"/>
    <mergeCell ref="O11:O13"/>
    <mergeCell ref="B14:D14"/>
    <mergeCell ref="B15:B18"/>
    <mergeCell ref="C15:C16"/>
    <mergeCell ref="C17:C18"/>
    <mergeCell ref="B19:B20"/>
    <mergeCell ref="C30:D30"/>
    <mergeCell ref="B31:D31"/>
    <mergeCell ref="B23:B29"/>
    <mergeCell ref="C23:D23"/>
    <mergeCell ref="C24:D24"/>
    <mergeCell ref="C25:D25"/>
    <mergeCell ref="C26:D26"/>
    <mergeCell ref="C27:D27"/>
    <mergeCell ref="C28:D28"/>
    <mergeCell ref="C29:D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СВГКМ</vt:lpstr>
      <vt:lpstr>ОГКМ</vt:lpstr>
      <vt:lpstr>СТГКМ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Горохов Илья Гаврильевич</dc:creator>
  <cp:lastModifiedBy>Николаева Наталья Андреевна</cp:lastModifiedBy>
  <cp:lastPrinted>2019-05-08T02:30:34Z</cp:lastPrinted>
  <dcterms:created xsi:type="dcterms:W3CDTF">2019-02-07T05:25:26Z</dcterms:created>
  <dcterms:modified xsi:type="dcterms:W3CDTF">2019-10-10T02:13:45Z</dcterms:modified>
</cp:coreProperties>
</file>