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19\Раскрытие информации\СЕНТЯБРЬ\"/>
    </mc:Choice>
  </mc:AlternateContent>
  <bookViews>
    <workbookView xWindow="0" yWindow="0" windowWidth="23040" windowHeight="9195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M31" i="2"/>
  <c r="F31" i="2"/>
  <c r="E31" i="2"/>
  <c r="F15" i="1"/>
  <c r="F31" i="1" s="1"/>
  <c r="E15" i="1"/>
  <c r="E31" i="1" s="1"/>
  <c r="M30" i="1" s="1"/>
  <c r="M31" i="1" s="1"/>
  <c r="F19" i="1"/>
  <c r="E19" i="1"/>
  <c r="N30" i="1" l="1"/>
  <c r="N31" i="1" s="1"/>
  <c r="A8" i="3"/>
  <c r="A8" i="2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<sst xmlns="http://schemas.openxmlformats.org/spreadsheetml/2006/main" count="163" uniqueCount="42">
  <si>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</si>
  <si>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</si>
  <si>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</si>
  <si>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</si>
  <si>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</si>
  <si>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</si>
  <si>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</si>
  <si>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</si>
  <si>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</si>
  <si>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</si>
  <si>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</si>
  <si>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</si>
  <si>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</si>
  <si>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</si>
  <si>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</si>
  <si>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</si>
  <si>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</si>
  <si>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</si>
  <si>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</si>
  <si>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</si>
  <si>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</si>
  <si>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</si>
  <si>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</si>
  <si>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</si>
  <si>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</si>
  <si>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</si>
  <si>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</si>
  <si>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</si>
  <si>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</si>
  <si>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</si>
  <si>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</si>
  <si>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</si>
  <si>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</si>
  <si>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</si>
  <si>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</si>
  <si>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</si>
  <si>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</si>
  <si>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</si>
  <si>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</si>
  <si>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</si>
  <si>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</si>
  <si>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сентябрь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</si>
</sst>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="80" zoomScaleNormal="80" workbookViewId="0">
      <selection activeCell="F33" sqref="F33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7109375" style="1" customWidth="1"/>
    <col min="6" max="6" width="19" style="1" customWidth="1"/>
    <col min="7" max="7" width="10.140625" style="1" customWidth="1"/>
    <col min="8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2" style="1" customWidth="1"/>
    <col min="14" max="14" width="13.85546875" style="1" customWidth="1"/>
    <col min="15" max="15" width="12.5703125" style="1" customWidth="1"/>
    <col min="16" max="16" width="13.8554687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3" t="s">
        <v>32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3" t="s">
        <v>33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13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13" t="s">
        <v>41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7"/>
    </row>
    <row r="10" spans="1:16" s="8" customFormat="1" ht="36" customHeight="1" x14ac:dyDescent="0.2">
      <c r="A10" s="15" t="s">
        <v>1</v>
      </c>
      <c r="B10" s="16" t="s">
        <v>2</v>
      </c>
      <c r="C10" s="16"/>
      <c r="D10" s="16"/>
      <c r="E10" s="16" t="s">
        <v>3</v>
      </c>
      <c r="F10" s="16"/>
      <c r="G10" s="16" t="s">
        <v>4</v>
      </c>
      <c r="H10" s="16"/>
      <c r="I10" s="16"/>
      <c r="J10" s="16"/>
      <c r="K10" s="16"/>
      <c r="L10" s="16"/>
      <c r="M10" s="16" t="s">
        <v>5</v>
      </c>
      <c r="N10" s="16"/>
      <c r="O10" s="16" t="s">
        <v>6</v>
      </c>
      <c r="P10" s="16"/>
    </row>
    <row r="11" spans="1:16" s="8" customFormat="1" ht="14.25" x14ac:dyDescent="0.2">
      <c r="A11" s="15"/>
      <c r="B11" s="16"/>
      <c r="C11" s="16"/>
      <c r="D11" s="16"/>
      <c r="E11" s="16" t="s">
        <v>7</v>
      </c>
      <c r="F11" s="16" t="s">
        <v>37</v>
      </c>
      <c r="G11" s="16" t="s">
        <v>7</v>
      </c>
      <c r="H11" s="16" t="s">
        <v>37</v>
      </c>
      <c r="I11" s="16" t="s">
        <v>8</v>
      </c>
      <c r="J11" s="16"/>
      <c r="K11" s="16"/>
      <c r="L11" s="16"/>
      <c r="M11" s="16" t="s">
        <v>7</v>
      </c>
      <c r="N11" s="16" t="s">
        <v>37</v>
      </c>
      <c r="O11" s="16" t="s">
        <v>7</v>
      </c>
      <c r="P11" s="16" t="s">
        <v>38</v>
      </c>
    </row>
    <row r="12" spans="1:16" s="8" customFormat="1" ht="14.25" x14ac:dyDescent="0.2">
      <c r="A12" s="15"/>
      <c r="B12" s="16"/>
      <c r="C12" s="16"/>
      <c r="D12" s="16"/>
      <c r="E12" s="16"/>
      <c r="F12" s="16"/>
      <c r="G12" s="16"/>
      <c r="H12" s="16"/>
      <c r="I12" s="16" t="s">
        <v>9</v>
      </c>
      <c r="J12" s="16" t="s">
        <v>10</v>
      </c>
      <c r="K12" s="16"/>
      <c r="L12" s="16"/>
      <c r="M12" s="16"/>
      <c r="N12" s="16"/>
      <c r="O12" s="16"/>
      <c r="P12" s="16"/>
    </row>
    <row r="13" spans="1:16" s="8" customFormat="1" ht="72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9" t="s">
        <v>11</v>
      </c>
      <c r="K13" s="9" t="s">
        <v>12</v>
      </c>
      <c r="L13" s="9" t="s">
        <v>13</v>
      </c>
      <c r="M13" s="16"/>
      <c r="N13" s="16"/>
      <c r="O13" s="16"/>
      <c r="P13" s="16"/>
    </row>
    <row r="14" spans="1:16" s="8" customFormat="1" ht="14.25" x14ac:dyDescent="0.2">
      <c r="A14" s="15"/>
      <c r="B14" s="16">
        <v>1</v>
      </c>
      <c r="C14" s="16"/>
      <c r="D14" s="1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20">
        <v>10</v>
      </c>
      <c r="N14" s="20">
        <v>11</v>
      </c>
      <c r="O14" s="9">
        <v>12</v>
      </c>
      <c r="P14" s="9">
        <v>13</v>
      </c>
    </row>
    <row r="15" spans="1:16" x14ac:dyDescent="0.25">
      <c r="A15" s="3">
        <v>1</v>
      </c>
      <c r="B15" s="15" t="s">
        <v>14</v>
      </c>
      <c r="C15" s="11" t="s">
        <v>15</v>
      </c>
      <c r="D15" s="5" t="s">
        <v>16</v>
      </c>
      <c r="E15" s="17">
        <f>75-1</f>
        <v>74</v>
      </c>
      <c r="F15" s="17">
        <f>386-10-5</f>
        <v>371</v>
      </c>
      <c r="G15" s="3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7">
        <v>25</v>
      </c>
      <c r="N15" s="17">
        <v>126</v>
      </c>
      <c r="O15" s="3">
        <v>0</v>
      </c>
      <c r="P15" s="3">
        <v>0</v>
      </c>
    </row>
    <row r="16" spans="1:16" ht="24" x14ac:dyDescent="0.25">
      <c r="A16" s="3">
        <v>2</v>
      </c>
      <c r="B16" s="15"/>
      <c r="C16" s="11"/>
      <c r="D16" s="5" t="s">
        <v>17</v>
      </c>
      <c r="E16" s="17">
        <v>3</v>
      </c>
      <c r="F16" s="17">
        <v>22.75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7">
        <v>0</v>
      </c>
      <c r="N16" s="17">
        <v>0</v>
      </c>
      <c r="O16" s="3">
        <v>0</v>
      </c>
      <c r="P16" s="3">
        <v>0</v>
      </c>
    </row>
    <row r="17" spans="1:16" x14ac:dyDescent="0.25">
      <c r="A17" s="3">
        <v>3</v>
      </c>
      <c r="B17" s="15"/>
      <c r="C17" s="11" t="s">
        <v>18</v>
      </c>
      <c r="D17" s="5" t="s">
        <v>16</v>
      </c>
      <c r="E17" s="17">
        <v>1</v>
      </c>
      <c r="F17" s="17">
        <v>10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7">
        <v>0</v>
      </c>
      <c r="N17" s="17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5"/>
      <c r="C18" s="11"/>
      <c r="D18" s="5" t="s">
        <v>17</v>
      </c>
      <c r="E18" s="17">
        <v>0</v>
      </c>
      <c r="F18" s="17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7">
        <v>0</v>
      </c>
      <c r="N18" s="17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5" t="s">
        <v>19</v>
      </c>
      <c r="C19" s="4" t="s">
        <v>15</v>
      </c>
      <c r="D19" s="5" t="s">
        <v>17</v>
      </c>
      <c r="E19" s="17">
        <f>4-1</f>
        <v>3</v>
      </c>
      <c r="F19" s="17">
        <f>88.9-18.9</f>
        <v>70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7">
        <v>0</v>
      </c>
      <c r="N19" s="17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5"/>
      <c r="C20" s="4" t="s">
        <v>18</v>
      </c>
      <c r="D20" s="5" t="s">
        <v>17</v>
      </c>
      <c r="E20" s="18">
        <v>1</v>
      </c>
      <c r="F20" s="18">
        <v>18.899999999999999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7">
        <v>0</v>
      </c>
      <c r="N20" s="17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5" t="s">
        <v>20</v>
      </c>
      <c r="C21" s="4" t="s">
        <v>15</v>
      </c>
      <c r="D21" s="5" t="s">
        <v>17</v>
      </c>
      <c r="E21" s="17">
        <v>0</v>
      </c>
      <c r="F21" s="17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7">
        <v>0</v>
      </c>
      <c r="N21" s="17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5"/>
      <c r="C22" s="4" t="s">
        <v>18</v>
      </c>
      <c r="D22" s="5" t="s">
        <v>17</v>
      </c>
      <c r="E22" s="17">
        <v>0</v>
      </c>
      <c r="F22" s="17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7">
        <v>0</v>
      </c>
      <c r="N22" s="17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1" t="s">
        <v>21</v>
      </c>
      <c r="C23" s="14" t="s">
        <v>36</v>
      </c>
      <c r="D23" s="14"/>
      <c r="E23" s="17">
        <v>0</v>
      </c>
      <c r="F23" s="17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7">
        <v>0</v>
      </c>
      <c r="N23" s="17">
        <v>0</v>
      </c>
      <c r="O23" s="3">
        <v>0</v>
      </c>
      <c r="P23" s="3">
        <v>0</v>
      </c>
    </row>
    <row r="24" spans="1:16" x14ac:dyDescent="0.25">
      <c r="A24" s="3">
        <v>10</v>
      </c>
      <c r="B24" s="11"/>
      <c r="C24" s="11" t="s">
        <v>22</v>
      </c>
      <c r="D24" s="11"/>
      <c r="E24" s="17">
        <v>0</v>
      </c>
      <c r="F24" s="17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7">
        <v>0</v>
      </c>
      <c r="N24" s="17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1"/>
      <c r="C25" s="11" t="s">
        <v>23</v>
      </c>
      <c r="D25" s="11"/>
      <c r="E25" s="17">
        <v>0</v>
      </c>
      <c r="F25" s="17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7">
        <v>0</v>
      </c>
      <c r="N25" s="17">
        <v>0</v>
      </c>
      <c r="O25" s="3">
        <v>0</v>
      </c>
      <c r="P25" s="3">
        <v>0</v>
      </c>
    </row>
    <row r="26" spans="1:16" x14ac:dyDescent="0.25">
      <c r="A26" s="3">
        <v>12</v>
      </c>
      <c r="B26" s="11"/>
      <c r="C26" s="14" t="s">
        <v>24</v>
      </c>
      <c r="D26" s="14"/>
      <c r="E26" s="17">
        <v>0</v>
      </c>
      <c r="F26" s="17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7">
        <v>0</v>
      </c>
      <c r="N26" s="17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1"/>
      <c r="C27" s="11" t="s">
        <v>25</v>
      </c>
      <c r="D27" s="11"/>
      <c r="E27" s="17">
        <v>0</v>
      </c>
      <c r="F27" s="17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7">
        <v>0</v>
      </c>
      <c r="N27" s="17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1"/>
      <c r="C28" s="11" t="s">
        <v>26</v>
      </c>
      <c r="D28" s="11"/>
      <c r="E28" s="17">
        <v>0</v>
      </c>
      <c r="F28" s="17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7">
        <v>0</v>
      </c>
      <c r="N28" s="17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11"/>
      <c r="C29" s="11" t="s">
        <v>27</v>
      </c>
      <c r="D29" s="11"/>
      <c r="E29" s="17">
        <v>0</v>
      </c>
      <c r="F29" s="17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7">
        <v>0</v>
      </c>
      <c r="N29" s="17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1" t="s">
        <v>29</v>
      </c>
      <c r="D30" s="11"/>
      <c r="E30" s="17">
        <v>2</v>
      </c>
      <c r="F30" s="17">
        <v>12.1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7">
        <f>+E31-M15-M19</f>
        <v>59</v>
      </c>
      <c r="N30" s="17">
        <f>+F31-N15-N19</f>
        <v>378.75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2" t="s">
        <v>30</v>
      </c>
      <c r="C31" s="12"/>
      <c r="D31" s="12"/>
      <c r="E31" s="19">
        <f>+E15+E16+E17+E19+E20+E30</f>
        <v>84</v>
      </c>
      <c r="F31" s="19">
        <f>+F15+F16+F17+F19+F20+F30</f>
        <v>504.75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9">
        <f>+M30+M19+M15</f>
        <v>84</v>
      </c>
      <c r="N31" s="19">
        <f>+N30+N19+N15</f>
        <v>504.75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M34" sqref="M34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3" t="s">
        <v>32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3" t="s">
        <v>33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13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13" t="str">
        <f>СВГКМ!A8</f>
        <v>за сентябрь 2019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7"/>
    </row>
    <row r="10" spans="1:16" s="8" customFormat="1" ht="36" customHeight="1" x14ac:dyDescent="0.2">
      <c r="A10" s="15" t="s">
        <v>1</v>
      </c>
      <c r="B10" s="16" t="s">
        <v>2</v>
      </c>
      <c r="C10" s="16"/>
      <c r="D10" s="16"/>
      <c r="E10" s="16" t="s">
        <v>3</v>
      </c>
      <c r="F10" s="16"/>
      <c r="G10" s="16" t="s">
        <v>4</v>
      </c>
      <c r="H10" s="16"/>
      <c r="I10" s="16"/>
      <c r="J10" s="16"/>
      <c r="K10" s="16"/>
      <c r="L10" s="16"/>
      <c r="M10" s="16" t="s">
        <v>5</v>
      </c>
      <c r="N10" s="16"/>
      <c r="O10" s="16" t="s">
        <v>6</v>
      </c>
      <c r="P10" s="16"/>
    </row>
    <row r="11" spans="1:16" s="8" customFormat="1" ht="14.25" x14ac:dyDescent="0.2">
      <c r="A11" s="15"/>
      <c r="B11" s="16"/>
      <c r="C11" s="16"/>
      <c r="D11" s="16"/>
      <c r="E11" s="16" t="s">
        <v>7</v>
      </c>
      <c r="F11" s="16" t="s">
        <v>37</v>
      </c>
      <c r="G11" s="16" t="s">
        <v>7</v>
      </c>
      <c r="H11" s="16" t="s">
        <v>37</v>
      </c>
      <c r="I11" s="16" t="s">
        <v>8</v>
      </c>
      <c r="J11" s="16"/>
      <c r="K11" s="16"/>
      <c r="L11" s="16"/>
      <c r="M11" s="16" t="s">
        <v>7</v>
      </c>
      <c r="N11" s="16" t="s">
        <v>37</v>
      </c>
      <c r="O11" s="16" t="s">
        <v>7</v>
      </c>
      <c r="P11" s="16" t="s">
        <v>38</v>
      </c>
    </row>
    <row r="12" spans="1:16" s="8" customFormat="1" ht="14.25" x14ac:dyDescent="0.2">
      <c r="A12" s="15"/>
      <c r="B12" s="16"/>
      <c r="C12" s="16"/>
      <c r="D12" s="16"/>
      <c r="E12" s="16"/>
      <c r="F12" s="16"/>
      <c r="G12" s="16"/>
      <c r="H12" s="16"/>
      <c r="I12" s="16" t="s">
        <v>9</v>
      </c>
      <c r="J12" s="16" t="s">
        <v>10</v>
      </c>
      <c r="K12" s="16"/>
      <c r="L12" s="16"/>
      <c r="M12" s="16"/>
      <c r="N12" s="16"/>
      <c r="O12" s="16"/>
      <c r="P12" s="16"/>
    </row>
    <row r="13" spans="1:16" s="8" customFormat="1" ht="60" x14ac:dyDescent="0.2">
      <c r="A13" s="15"/>
      <c r="B13" s="16"/>
      <c r="C13" s="16"/>
      <c r="D13" s="16"/>
      <c r="E13" s="16"/>
      <c r="F13" s="16"/>
      <c r="G13" s="16"/>
      <c r="H13" s="16"/>
      <c r="I13" s="16"/>
      <c r="J13" s="9" t="s">
        <v>11</v>
      </c>
      <c r="K13" s="9" t="s">
        <v>12</v>
      </c>
      <c r="L13" s="9" t="s">
        <v>13</v>
      </c>
      <c r="M13" s="16"/>
      <c r="N13" s="16"/>
      <c r="O13" s="16"/>
      <c r="P13" s="16"/>
    </row>
    <row r="14" spans="1:16" s="8" customFormat="1" ht="14.25" x14ac:dyDescent="0.2">
      <c r="A14" s="15"/>
      <c r="B14" s="16">
        <v>1</v>
      </c>
      <c r="C14" s="16"/>
      <c r="D14" s="1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5" t="s">
        <v>14</v>
      </c>
      <c r="C15" s="11" t="s">
        <v>15</v>
      </c>
      <c r="D15" s="5" t="s">
        <v>16</v>
      </c>
      <c r="E15" s="3">
        <v>1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5"/>
      <c r="C16" s="11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5"/>
      <c r="C17" s="11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5"/>
      <c r="C18" s="11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5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5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1" t="s">
        <v>21</v>
      </c>
      <c r="C23" s="14" t="s">
        <v>36</v>
      </c>
      <c r="D23" s="14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1"/>
      <c r="C24" s="11" t="s">
        <v>22</v>
      </c>
      <c r="D24" s="11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1"/>
      <c r="C25" s="11" t="s">
        <v>23</v>
      </c>
      <c r="D25" s="11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1"/>
      <c r="C26" s="14" t="s">
        <v>24</v>
      </c>
      <c r="D26" s="14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1"/>
      <c r="C27" s="11" t="s">
        <v>25</v>
      </c>
      <c r="D27" s="11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1"/>
      <c r="C28" s="11" t="s">
        <v>26</v>
      </c>
      <c r="D28" s="11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1"/>
      <c r="C29" s="11" t="s">
        <v>27</v>
      </c>
      <c r="D29" s="11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1" t="s">
        <v>29</v>
      </c>
      <c r="D30" s="11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2" t="s">
        <v>30</v>
      </c>
      <c r="C31" s="12"/>
      <c r="D31" s="12"/>
      <c r="E31" s="9">
        <f>+E15</f>
        <v>1</v>
      </c>
      <c r="F31" s="9">
        <f>+F15</f>
        <v>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+M30</f>
        <v>1</v>
      </c>
      <c r="N31" s="9">
        <f>+N30</f>
        <v>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22" workbookViewId="0">
      <selection activeCell="A6" sqref="A6:P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3" t="s">
        <v>32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3" t="s">
        <v>33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13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13" t="str">
        <f>СВГКМ!A8</f>
        <v>за сентябрь 2019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7"/>
    </row>
    <row r="10" spans="1:16" s="8" customFormat="1" ht="36" customHeight="1" x14ac:dyDescent="0.2">
      <c r="A10" s="15" t="s">
        <v>1</v>
      </c>
      <c r="B10" s="16" t="s">
        <v>2</v>
      </c>
      <c r="C10" s="16"/>
      <c r="D10" s="16"/>
      <c r="E10" s="16" t="s">
        <v>3</v>
      </c>
      <c r="F10" s="16"/>
      <c r="G10" s="16" t="s">
        <v>4</v>
      </c>
      <c r="H10" s="16"/>
      <c r="I10" s="16"/>
      <c r="J10" s="16"/>
      <c r="K10" s="16"/>
      <c r="L10" s="16"/>
      <c r="M10" s="16" t="s">
        <v>5</v>
      </c>
      <c r="N10" s="16"/>
      <c r="O10" s="16" t="s">
        <v>6</v>
      </c>
      <c r="P10" s="16"/>
    </row>
    <row r="11" spans="1:16" s="8" customFormat="1" ht="14.25" x14ac:dyDescent="0.2">
      <c r="A11" s="15"/>
      <c r="B11" s="16"/>
      <c r="C11" s="16"/>
      <c r="D11" s="16"/>
      <c r="E11" s="16" t="s">
        <v>7</v>
      </c>
      <c r="F11" s="16" t="s">
        <v>37</v>
      </c>
      <c r="G11" s="16" t="s">
        <v>7</v>
      </c>
      <c r="H11" s="16" t="s">
        <v>37</v>
      </c>
      <c r="I11" s="16" t="s">
        <v>8</v>
      </c>
      <c r="J11" s="16"/>
      <c r="K11" s="16"/>
      <c r="L11" s="16"/>
      <c r="M11" s="16" t="s">
        <v>7</v>
      </c>
      <c r="N11" s="16" t="s">
        <v>37</v>
      </c>
      <c r="O11" s="16" t="s">
        <v>7</v>
      </c>
      <c r="P11" s="16" t="s">
        <v>38</v>
      </c>
    </row>
    <row r="12" spans="1:16" s="8" customFormat="1" ht="14.25" x14ac:dyDescent="0.2">
      <c r="A12" s="15"/>
      <c r="B12" s="16"/>
      <c r="C12" s="16"/>
      <c r="D12" s="16"/>
      <c r="E12" s="16"/>
      <c r="F12" s="16"/>
      <c r="G12" s="16"/>
      <c r="H12" s="16"/>
      <c r="I12" s="16" t="s">
        <v>9</v>
      </c>
      <c r="J12" s="16" t="s">
        <v>10</v>
      </c>
      <c r="K12" s="16"/>
      <c r="L12" s="16"/>
      <c r="M12" s="16"/>
      <c r="N12" s="16"/>
      <c r="O12" s="16"/>
      <c r="P12" s="16"/>
    </row>
    <row r="13" spans="1:16" s="8" customFormat="1" ht="60" x14ac:dyDescent="0.2">
      <c r="A13" s="15"/>
      <c r="B13" s="16"/>
      <c r="C13" s="16"/>
      <c r="D13" s="16"/>
      <c r="E13" s="16"/>
      <c r="F13" s="16"/>
      <c r="G13" s="16"/>
      <c r="H13" s="16"/>
      <c r="I13" s="16"/>
      <c r="J13" s="9" t="s">
        <v>11</v>
      </c>
      <c r="K13" s="9" t="s">
        <v>12</v>
      </c>
      <c r="L13" s="9" t="s">
        <v>13</v>
      </c>
      <c r="M13" s="16"/>
      <c r="N13" s="16"/>
      <c r="O13" s="16"/>
      <c r="P13" s="16"/>
    </row>
    <row r="14" spans="1:16" s="8" customFormat="1" ht="14.25" x14ac:dyDescent="0.2">
      <c r="A14" s="15"/>
      <c r="B14" s="16">
        <v>1</v>
      </c>
      <c r="C14" s="16"/>
      <c r="D14" s="1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5" t="s">
        <v>14</v>
      </c>
      <c r="C15" s="11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5"/>
      <c r="C16" s="11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5"/>
      <c r="C17" s="11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5"/>
      <c r="C18" s="11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5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5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1" t="s">
        <v>21</v>
      </c>
      <c r="C23" s="14" t="s">
        <v>36</v>
      </c>
      <c r="D23" s="14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1"/>
      <c r="C24" s="11" t="s">
        <v>22</v>
      </c>
      <c r="D24" s="11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1"/>
      <c r="C25" s="11" t="s">
        <v>23</v>
      </c>
      <c r="D25" s="11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1"/>
      <c r="C26" s="14" t="s">
        <v>24</v>
      </c>
      <c r="D26" s="14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1"/>
      <c r="C27" s="11" t="s">
        <v>25</v>
      </c>
      <c r="D27" s="11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1"/>
      <c r="C28" s="11" t="s">
        <v>26</v>
      </c>
      <c r="D28" s="11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1"/>
      <c r="C29" s="11" t="s">
        <v>27</v>
      </c>
      <c r="D29" s="11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1" t="s">
        <v>29</v>
      </c>
      <c r="D30" s="11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2" t="s">
        <v>30</v>
      </c>
      <c r="C31" s="12"/>
      <c r="D31" s="12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2019-05-08T02:30:34Z</cp:lastPrinted>
  <dcterms:created xsi:type="dcterms:W3CDTF">2019-02-07T05:25:26Z</dcterms:created>
  <dcterms:modified xsi:type="dcterms:W3CDTF">2019-10-10T02:13:45Z</dcterms:modified>
</cp:coreProperties>
</file>