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'стр.1'!$A$1:$F$85</definedName>
  </definedNames>
  <calcPr fullCalcOnLoad="1"/>
</workbook>
</file>

<file path=xl/sharedStrings.xml><?xml version="1.0" encoding="utf-8"?>
<sst xmlns="http://schemas.openxmlformats.org/spreadsheetml/2006/main" count="352" uniqueCount="138">
  <si>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</si>
  <si>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</si>
  <si>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</si>
  <si>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</si>
  <si>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</si>
  <si>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</si>
  <si>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</si>
  <si>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</si>
  <si>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</si>
  <si>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</si>
  <si>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</si>
  <si>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</si>
  <si>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</si>
  <si>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</si>
  <si>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</si>
  <si>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</si>
  <si>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</si>
  <si>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</si>
  <si>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</si>
  <si>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</si>
  <si>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</si>
  <si>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</si>
  <si>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</si>
  <si>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</si>
  <si>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</si>
  <si>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</si>
  <si>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</si>
  <si>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</si>
  <si>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</si>
  <si>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</si>
  <si>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</si>
  <si>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</si>
  <si>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</si>
  <si>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</si>
  <si>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</si>
  <si>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</si>
  <si>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</si>
  <si>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</si>
  <si>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</si>
  <si>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</si>
  <si>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</si>
  <si>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</si>
  <si>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</si>
  <si>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</si>
  <si>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</si>
  <si>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</si>
  <si>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</si>
  <si>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</si>
  <si>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</si>
  <si>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</si>
  <si>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</si>
  <si>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</si>
  <si>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</si>
  <si>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</si>
  <si>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</si>
  <si>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</si>
  <si>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</si>
  <si>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</si>
  <si>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</si>
  <si>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</si>
  <si>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</si>
  <si>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</si>
  <si>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</si>
  <si>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</si>
  <si>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</si>
  <si>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</si>
  <si>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</si>
  <si>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</si>
  <si>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</si>
  <si>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</si>
  <si>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</si>
  <si>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</si>
  <si>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</si>
  <si>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</si>
  <si>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</si>
  <si>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</si>
  <si>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</si>
  <si>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</si>
  <si>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</si>
  <si>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</si>
  <si>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</si>
  <si>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</si>
  <si>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</si>
  <si>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</si>
  <si>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</si>
  <si>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</si>
  <si>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</si>
  <si>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</si>
  <si>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</si>
  <si>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</si>
  <si>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</si>
  <si>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</si>
  <si>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</si>
  <si>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</si>
  <si>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</si>
  <si>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</si>
  <si>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</si>
  <si>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</si>
  <si>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</si>
  <si>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</si>
  <si>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>ЛПУМГ АО "Сахатранснефтегаз"</t>
  </si>
  <si>
    <t>в зонах входа на (за)</t>
  </si>
  <si>
    <t>2019 года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</si>
  <si>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</si>
  <si>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</si>
  <si>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</si>
  <si>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</si>
  <si>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март</t>
  </si>
  <si>
    <t>с 01.03.19г. по 31.03.19г.</t>
  </si>
  <si>
    <t>ГО Покровск-Булгунняхтах 50 км</t>
  </si>
  <si>
    <t>МГ с. Бердигестях 97 км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</si>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</sst>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8" fontId="23" fillId="0" borderId="10" xfId="0" applyNumberFormat="1" applyFont="1" applyFill="1" applyBorder="1" applyAlignment="1">
      <alignment horizontal="center"/>
    </xf>
    <xf numFmtId="178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9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3" xfId="0" applyNumberFormat="1" applyFont="1" applyFill="1" applyBorder="1" applyAlignment="1">
      <alignment horizontal="left" vertical="top"/>
    </xf>
    <xf numFmtId="0" fontId="28" fillId="0" borderId="14" xfId="0" applyNumberFormat="1" applyFont="1" applyFill="1" applyBorder="1" applyAlignment="1">
      <alignment horizontal="left" vertical="top"/>
    </xf>
    <xf numFmtId="0" fontId="28" fillId="0" borderId="15" xfId="0" applyNumberFormat="1" applyFont="1" applyFill="1" applyBorder="1" applyAlignment="1">
      <alignment horizontal="left" vertical="top"/>
    </xf>
    <xf numFmtId="0" fontId="28" fillId="0" borderId="1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80" zoomScaleSheetLayoutView="80" zoomScalePageLayoutView="0" workbookViewId="0" topLeftCell="A1">
      <selection activeCell="A82" sqref="A82"/>
    </sheetView>
  </sheetViews>
  <sheetFormatPr defaultColWidth="0.875" defaultRowHeight="12.75"/>
  <cols>
    <col min="1" max="1" width="39.75390625" style="23" customWidth="1"/>
    <col min="2" max="2" width="40.25390625" style="23" customWidth="1"/>
    <col min="3" max="3" width="27.125" style="23" bestFit="1" customWidth="1"/>
    <col min="4" max="4" width="25.00390625" style="23" customWidth="1"/>
    <col min="5" max="5" width="27.375" style="23" customWidth="1"/>
    <col min="6" max="6" width="28.37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97</v>
      </c>
    </row>
    <row r="2" spans="1:6" ht="15">
      <c r="A2" s="22"/>
      <c r="B2" s="22"/>
      <c r="C2" s="22"/>
      <c r="F2" s="24" t="s">
        <v>98</v>
      </c>
    </row>
    <row r="3" spans="1:6" ht="15">
      <c r="A3" s="22"/>
      <c r="B3" s="22"/>
      <c r="C3" s="22"/>
      <c r="F3" s="24" t="s">
        <v>99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0" s="1" customFormat="1" ht="15.75" customHeight="1">
      <c r="A7" s="41" t="s">
        <v>111</v>
      </c>
      <c r="B7" s="41"/>
      <c r="C7" s="41"/>
      <c r="D7" s="41"/>
      <c r="E7" s="41"/>
      <c r="F7" s="41"/>
      <c r="G7" s="19"/>
      <c r="H7" s="19"/>
      <c r="I7" s="19"/>
      <c r="J7" s="19"/>
    </row>
    <row r="8" spans="1:10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</row>
    <row r="9" spans="2:10" s="2" customFormat="1" ht="15.75" customHeight="1">
      <c r="B9" s="21" t="s">
        <v>101</v>
      </c>
      <c r="C9" s="15" t="s">
        <v>107</v>
      </c>
      <c r="D9" s="16" t="s">
        <v>102</v>
      </c>
      <c r="F9" s="16"/>
      <c r="H9" s="17"/>
      <c r="I9" s="18"/>
      <c r="J9" s="16"/>
    </row>
    <row r="10" spans="1:10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29"/>
      <c r="J10" s="5"/>
    </row>
    <row r="11" spans="1:10" ht="15.75" customHeight="1">
      <c r="A11" s="30"/>
      <c r="B11" s="14"/>
      <c r="C11" s="31" t="s">
        <v>108</v>
      </c>
      <c r="D11" s="1"/>
      <c r="F11" s="26"/>
      <c r="G11" s="4"/>
      <c r="H11" s="4"/>
      <c r="I11" s="32"/>
      <c r="J11" s="33"/>
    </row>
    <row r="12" spans="1:10" s="4" customFormat="1" ht="10.5" customHeight="1">
      <c r="A12" s="28"/>
      <c r="B12" s="5"/>
      <c r="C12" s="34" t="s">
        <v>3</v>
      </c>
      <c r="D12" s="3"/>
      <c r="F12" s="5"/>
      <c r="I12" s="32"/>
      <c r="J12" s="33"/>
    </row>
    <row r="13" s="4" customFormat="1" ht="11.25">
      <c r="F13" s="39" t="s">
        <v>106</v>
      </c>
    </row>
    <row r="14" spans="1:6" s="36" customFormat="1" ht="57.75" customHeight="1">
      <c r="A14" s="35" t="s">
        <v>5</v>
      </c>
      <c r="B14" s="35" t="s">
        <v>6</v>
      </c>
      <c r="C14" s="35" t="s">
        <v>7</v>
      </c>
      <c r="D14" s="35" t="s">
        <v>105</v>
      </c>
      <c r="E14" s="35" t="s">
        <v>104</v>
      </c>
      <c r="F14" s="35" t="s">
        <v>103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4" t="s">
        <v>100</v>
      </c>
      <c r="B16" s="45"/>
      <c r="C16" s="45"/>
      <c r="D16" s="45"/>
      <c r="E16" s="45"/>
      <c r="F16" s="46"/>
    </row>
    <row r="17" spans="1:6" s="38" customFormat="1" ht="15" customHeight="1">
      <c r="A17" s="7" t="s">
        <v>94</v>
      </c>
      <c r="B17" s="10"/>
      <c r="C17" s="11" t="s">
        <v>95</v>
      </c>
      <c r="D17" s="11" t="s">
        <v>95</v>
      </c>
      <c r="E17" s="11" t="s">
        <v>95</v>
      </c>
      <c r="F17" s="11">
        <v>295.259693970571</v>
      </c>
    </row>
    <row r="18" spans="1:6" s="38" customFormat="1" ht="15" customHeight="1">
      <c r="A18" s="6" t="s">
        <v>8</v>
      </c>
      <c r="B18" s="6" t="s">
        <v>9</v>
      </c>
      <c r="C18" s="11" t="s">
        <v>111</v>
      </c>
      <c r="D18" s="11" t="s">
        <v>95</v>
      </c>
      <c r="E18" s="11" t="s">
        <v>95</v>
      </c>
      <c r="F18" s="11">
        <v>0.743231</v>
      </c>
    </row>
    <row r="19" spans="1:6" ht="15" customHeight="1">
      <c r="A19" s="6" t="s">
        <v>8</v>
      </c>
      <c r="B19" s="6" t="s">
        <v>10</v>
      </c>
      <c r="C19" s="11" t="s">
        <v>111</v>
      </c>
      <c r="D19" s="11" t="s">
        <v>95</v>
      </c>
      <c r="E19" s="11" t="s">
        <v>95</v>
      </c>
      <c r="F19" s="11">
        <v>-0.008984333333333344</v>
      </c>
    </row>
    <row r="20" spans="1:6" ht="15" customHeight="1">
      <c r="A20" s="6" t="s">
        <v>8</v>
      </c>
      <c r="B20" s="6" t="s">
        <v>11</v>
      </c>
      <c r="C20" s="11" t="s">
        <v>111</v>
      </c>
      <c r="D20" s="11" t="s">
        <v>95</v>
      </c>
      <c r="E20" s="11" t="s">
        <v>95</v>
      </c>
      <c r="F20" s="11">
        <v>0.20695366666666665</v>
      </c>
    </row>
    <row r="21" spans="1:6" ht="15" customHeight="1">
      <c r="A21" s="6" t="s">
        <v>12</v>
      </c>
      <c r="B21" s="6" t="s">
        <v>13</v>
      </c>
      <c r="C21" s="11" t="s">
        <v>111</v>
      </c>
      <c r="D21" s="11" t="s">
        <v>95</v>
      </c>
      <c r="E21" s="11" t="s">
        <v>95</v>
      </c>
      <c r="F21" s="11">
        <v>-0.4320839999999998</v>
      </c>
    </row>
    <row r="22" spans="1:6" ht="15" customHeight="1">
      <c r="A22" s="6" t="s">
        <v>14</v>
      </c>
      <c r="B22" s="6" t="s">
        <v>15</v>
      </c>
      <c r="C22" s="11" t="s">
        <v>111</v>
      </c>
      <c r="D22" s="11" t="s">
        <v>95</v>
      </c>
      <c r="E22" s="11" t="s">
        <v>95</v>
      </c>
      <c r="F22" s="11">
        <v>1.1900846666666667</v>
      </c>
    </row>
    <row r="23" spans="1:6" ht="15" customHeight="1">
      <c r="A23" s="6" t="s">
        <v>16</v>
      </c>
      <c r="B23" s="6" t="s">
        <v>17</v>
      </c>
      <c r="C23" s="11" t="s">
        <v>111</v>
      </c>
      <c r="D23" s="11" t="s">
        <v>95</v>
      </c>
      <c r="E23" s="11" t="s">
        <v>95</v>
      </c>
      <c r="F23" s="11">
        <v>4.081142666666667</v>
      </c>
    </row>
    <row r="24" spans="1:6" ht="15" customHeight="1">
      <c r="A24" s="6" t="s">
        <v>18</v>
      </c>
      <c r="B24" s="6" t="s">
        <v>19</v>
      </c>
      <c r="C24" s="11" t="s">
        <v>111</v>
      </c>
      <c r="D24" s="11" t="s">
        <v>95</v>
      </c>
      <c r="E24" s="11" t="s">
        <v>95</v>
      </c>
      <c r="F24" s="11">
        <v>42.87424033333333</v>
      </c>
    </row>
    <row r="25" spans="1:6" ht="15" customHeight="1">
      <c r="A25" s="6" t="s">
        <v>20</v>
      </c>
      <c r="B25" s="6" t="s">
        <v>21</v>
      </c>
      <c r="C25" s="11" t="s">
        <v>111</v>
      </c>
      <c r="D25" s="11" t="s">
        <v>95</v>
      </c>
      <c r="E25" s="11" t="s">
        <v>95</v>
      </c>
      <c r="F25" s="11">
        <v>0.11109966666666668</v>
      </c>
    </row>
    <row r="26" spans="1:6" ht="15" customHeight="1">
      <c r="A26" s="6" t="s">
        <v>22</v>
      </c>
      <c r="B26" s="6" t="s">
        <v>23</v>
      </c>
      <c r="C26" s="11" t="s">
        <v>111</v>
      </c>
      <c r="D26" s="11" t="s">
        <v>95</v>
      </c>
      <c r="E26" s="11" t="s">
        <v>95</v>
      </c>
      <c r="F26" s="11">
        <v>1.3544243333333332</v>
      </c>
    </row>
    <row r="27" spans="1:6" ht="15" customHeight="1">
      <c r="A27" s="6" t="s">
        <v>24</v>
      </c>
      <c r="B27" s="6" t="s">
        <v>25</v>
      </c>
      <c r="C27" s="11" t="s">
        <v>111</v>
      </c>
      <c r="D27" s="11" t="s">
        <v>95</v>
      </c>
      <c r="E27" s="11" t="s">
        <v>95</v>
      </c>
      <c r="F27" s="11">
        <v>1.3347316666666669</v>
      </c>
    </row>
    <row r="28" spans="1:6" ht="15" customHeight="1">
      <c r="A28" s="6" t="s">
        <v>26</v>
      </c>
      <c r="B28" s="6" t="s">
        <v>27</v>
      </c>
      <c r="C28" s="11" t="s">
        <v>111</v>
      </c>
      <c r="D28" s="11" t="s">
        <v>95</v>
      </c>
      <c r="E28" s="11" t="s">
        <v>95</v>
      </c>
      <c r="F28" s="11">
        <v>0.06969266666666663</v>
      </c>
    </row>
    <row r="29" spans="1:6" ht="15" customHeight="1">
      <c r="A29" s="6" t="s">
        <v>28</v>
      </c>
      <c r="B29" s="6" t="s">
        <v>29</v>
      </c>
      <c r="C29" s="11" t="s">
        <v>111</v>
      </c>
      <c r="D29" s="11" t="s">
        <v>95</v>
      </c>
      <c r="E29" s="11" t="s">
        <v>95</v>
      </c>
      <c r="F29" s="11">
        <v>8.092106666666666</v>
      </c>
    </row>
    <row r="30" spans="1:6" ht="15" customHeight="1">
      <c r="A30" s="6" t="s">
        <v>30</v>
      </c>
      <c r="B30" s="6" t="s">
        <v>31</v>
      </c>
      <c r="C30" s="11" t="s">
        <v>111</v>
      </c>
      <c r="D30" s="11" t="s">
        <v>95</v>
      </c>
      <c r="E30" s="11" t="s">
        <v>95</v>
      </c>
      <c r="F30" s="11">
        <v>-0.076102</v>
      </c>
    </row>
    <row r="31" spans="1:6" ht="15" customHeight="1">
      <c r="A31" s="6" t="s">
        <v>32</v>
      </c>
      <c r="B31" s="6" t="s">
        <v>33</v>
      </c>
      <c r="C31" s="11" t="s">
        <v>111</v>
      </c>
      <c r="D31" s="11" t="s">
        <v>95</v>
      </c>
      <c r="E31" s="11" t="s">
        <v>95</v>
      </c>
      <c r="F31" s="11">
        <v>13.467780666666668</v>
      </c>
    </row>
    <row r="32" spans="1:6" ht="15" customHeight="1">
      <c r="A32" s="6" t="s">
        <v>34</v>
      </c>
      <c r="B32" s="6" t="s">
        <v>35</v>
      </c>
      <c r="C32" s="11" t="s">
        <v>111</v>
      </c>
      <c r="D32" s="11" t="s">
        <v>95</v>
      </c>
      <c r="E32" s="11" t="s">
        <v>95</v>
      </c>
      <c r="F32" s="11">
        <v>-0.3107646666666667</v>
      </c>
    </row>
    <row r="33" spans="1:6" ht="15" customHeight="1">
      <c r="A33" s="6" t="s">
        <v>36</v>
      </c>
      <c r="B33" s="6" t="s">
        <v>37</v>
      </c>
      <c r="C33" s="11" t="s">
        <v>111</v>
      </c>
      <c r="D33" s="11" t="s">
        <v>95</v>
      </c>
      <c r="E33" s="11" t="s">
        <v>95</v>
      </c>
      <c r="F33" s="11">
        <v>14.452888666666666</v>
      </c>
    </row>
    <row r="34" spans="1:6" ht="15" customHeight="1">
      <c r="A34" s="6" t="s">
        <v>38</v>
      </c>
      <c r="B34" s="6" t="s">
        <v>39</v>
      </c>
      <c r="C34" s="11" t="s">
        <v>111</v>
      </c>
      <c r="D34" s="11" t="s">
        <v>95</v>
      </c>
      <c r="E34" s="11" t="s">
        <v>95</v>
      </c>
      <c r="F34" s="11">
        <v>0.32788866666666666</v>
      </c>
    </row>
    <row r="35" spans="1:6" ht="15" customHeight="1">
      <c r="A35" s="6" t="s">
        <v>109</v>
      </c>
      <c r="B35" s="6" t="s">
        <v>40</v>
      </c>
      <c r="C35" s="11" t="s">
        <v>111</v>
      </c>
      <c r="D35" s="11" t="s">
        <v>95</v>
      </c>
      <c r="E35" s="11" t="s">
        <v>95</v>
      </c>
      <c r="F35" s="11">
        <v>13.446506</v>
      </c>
    </row>
    <row r="36" spans="1:6" ht="15" customHeight="1">
      <c r="A36" s="6" t="s">
        <v>41</v>
      </c>
      <c r="B36" s="6" t="s">
        <v>42</v>
      </c>
      <c r="C36" s="11" t="s">
        <v>111</v>
      </c>
      <c r="D36" s="11" t="s">
        <v>95</v>
      </c>
      <c r="E36" s="11" t="s">
        <v>95</v>
      </c>
      <c r="F36" s="11">
        <v>0.4256726666666667</v>
      </c>
    </row>
    <row r="37" spans="1:6" ht="15" customHeight="1">
      <c r="A37" s="6" t="s">
        <v>43</v>
      </c>
      <c r="B37" s="6" t="s">
        <v>44</v>
      </c>
      <c r="C37" s="11" t="s">
        <v>111</v>
      </c>
      <c r="D37" s="11" t="s">
        <v>95</v>
      </c>
      <c r="E37" s="11" t="s">
        <v>95</v>
      </c>
      <c r="F37" s="11">
        <v>9.315534333333334</v>
      </c>
    </row>
    <row r="38" spans="1:6" ht="15" customHeight="1">
      <c r="A38" s="6" t="s">
        <v>45</v>
      </c>
      <c r="B38" s="6" t="s">
        <v>46</v>
      </c>
      <c r="C38" s="11" t="s">
        <v>111</v>
      </c>
      <c r="D38" s="11" t="s">
        <v>95</v>
      </c>
      <c r="E38" s="11" t="s">
        <v>95</v>
      </c>
      <c r="F38" s="11">
        <v>0.5766986666666666</v>
      </c>
    </row>
    <row r="39" spans="1:6" ht="15" customHeight="1">
      <c r="A39" s="6" t="s">
        <v>110</v>
      </c>
      <c r="B39" s="6" t="s">
        <v>47</v>
      </c>
      <c r="C39" s="11" t="s">
        <v>111</v>
      </c>
      <c r="D39" s="11" t="s">
        <v>95</v>
      </c>
      <c r="E39" s="11" t="s">
        <v>95</v>
      </c>
      <c r="F39" s="11">
        <v>0.6123046666666666</v>
      </c>
    </row>
    <row r="40" spans="1:6" ht="15" customHeight="1">
      <c r="A40" s="6" t="s">
        <v>48</v>
      </c>
      <c r="B40" s="7" t="s">
        <v>49</v>
      </c>
      <c r="C40" s="11" t="s">
        <v>111</v>
      </c>
      <c r="D40" s="11" t="s">
        <v>95</v>
      </c>
      <c r="E40" s="11" t="s">
        <v>95</v>
      </c>
      <c r="F40" s="11">
        <v>0.0608511754385965</v>
      </c>
    </row>
    <row r="41" spans="1:6" ht="15" customHeight="1">
      <c r="A41" s="6" t="s">
        <v>50</v>
      </c>
      <c r="B41" s="6" t="s">
        <v>51</v>
      </c>
      <c r="C41" s="11" t="s">
        <v>111</v>
      </c>
      <c r="D41" s="11" t="s">
        <v>95</v>
      </c>
      <c r="E41" s="11" t="s">
        <v>95</v>
      </c>
      <c r="F41" s="11">
        <v>43.94253466666667</v>
      </c>
    </row>
    <row r="42" spans="1:6" ht="15" customHeight="1">
      <c r="A42" s="6" t="s">
        <v>52</v>
      </c>
      <c r="B42" s="6" t="s">
        <v>53</v>
      </c>
      <c r="C42" s="11" t="s">
        <v>111</v>
      </c>
      <c r="D42" s="11" t="s">
        <v>95</v>
      </c>
      <c r="E42" s="11" t="s">
        <v>95</v>
      </c>
      <c r="F42" s="11">
        <v>43.390875</v>
      </c>
    </row>
    <row r="43" spans="1:6" ht="15" customHeight="1">
      <c r="A43" s="6" t="s">
        <v>54</v>
      </c>
      <c r="B43" s="6" t="s">
        <v>55</v>
      </c>
      <c r="C43" s="11" t="s">
        <v>111</v>
      </c>
      <c r="D43" s="11" t="s">
        <v>95</v>
      </c>
      <c r="E43" s="11" t="s">
        <v>95</v>
      </c>
      <c r="F43" s="11">
        <v>6.690875</v>
      </c>
    </row>
    <row r="44" spans="1:6" ht="15" customHeight="1">
      <c r="A44" s="6" t="s">
        <v>56</v>
      </c>
      <c r="B44" s="6" t="s">
        <v>57</v>
      </c>
      <c r="C44" s="11" t="s">
        <v>111</v>
      </c>
      <c r="D44" s="11" t="s">
        <v>95</v>
      </c>
      <c r="E44" s="11" t="s">
        <v>95</v>
      </c>
      <c r="F44" s="11">
        <v>38.334439</v>
      </c>
    </row>
    <row r="45" spans="1:6" ht="15" customHeight="1">
      <c r="A45" s="6" t="s">
        <v>69</v>
      </c>
      <c r="B45" s="6" t="s">
        <v>58</v>
      </c>
      <c r="C45" s="11" t="s">
        <v>111</v>
      </c>
      <c r="D45" s="11" t="s">
        <v>95</v>
      </c>
      <c r="E45" s="11" t="s">
        <v>95</v>
      </c>
      <c r="F45" s="11">
        <v>3.777164333333333</v>
      </c>
    </row>
    <row r="46" spans="1:6" ht="15" customHeight="1">
      <c r="A46" s="6" t="s">
        <v>59</v>
      </c>
      <c r="B46" s="6" t="s">
        <v>60</v>
      </c>
      <c r="C46" s="11" t="s">
        <v>111</v>
      </c>
      <c r="D46" s="11" t="s">
        <v>95</v>
      </c>
      <c r="E46" s="11" t="s">
        <v>95</v>
      </c>
      <c r="F46" s="11">
        <v>2.114421</v>
      </c>
    </row>
    <row r="47" spans="1:6" ht="15" customHeight="1">
      <c r="A47" s="6" t="s">
        <v>61</v>
      </c>
      <c r="B47" s="6" t="s">
        <v>62</v>
      </c>
      <c r="C47" s="11" t="s">
        <v>111</v>
      </c>
      <c r="D47" s="11" t="s">
        <v>95</v>
      </c>
      <c r="E47" s="11" t="s">
        <v>95</v>
      </c>
      <c r="F47" s="11">
        <v>-0.9308619999999999</v>
      </c>
    </row>
    <row r="48" spans="1:6" ht="15" customHeight="1">
      <c r="A48" s="8" t="s">
        <v>63</v>
      </c>
      <c r="B48" s="8" t="s">
        <v>64</v>
      </c>
      <c r="C48" s="11" t="s">
        <v>111</v>
      </c>
      <c r="D48" s="11" t="s">
        <v>95</v>
      </c>
      <c r="E48" s="11" t="s">
        <v>95</v>
      </c>
      <c r="F48" s="11">
        <v>3.5299869999999998</v>
      </c>
    </row>
    <row r="49" spans="1:6" ht="15" customHeight="1">
      <c r="A49" s="8" t="s">
        <v>65</v>
      </c>
      <c r="B49" s="8" t="s">
        <v>66</v>
      </c>
      <c r="C49" s="11" t="s">
        <v>111</v>
      </c>
      <c r="D49" s="12" t="s">
        <v>95</v>
      </c>
      <c r="E49" s="12" t="s">
        <v>95</v>
      </c>
      <c r="F49" s="11">
        <v>1.2326194187582562</v>
      </c>
    </row>
    <row r="50" spans="1:6" ht="15" customHeight="1">
      <c r="A50" s="8" t="s">
        <v>67</v>
      </c>
      <c r="B50" s="8" t="s">
        <v>68</v>
      </c>
      <c r="C50" s="11" t="s">
        <v>111</v>
      </c>
      <c r="D50" s="12" t="s">
        <v>95</v>
      </c>
      <c r="E50" s="12" t="s">
        <v>95</v>
      </c>
      <c r="F50" s="11">
        <v>1.1669165744680852</v>
      </c>
    </row>
    <row r="51" spans="1:6" ht="15" customHeight="1">
      <c r="A51" s="6" t="s">
        <v>69</v>
      </c>
      <c r="B51" s="6" t="s">
        <v>70</v>
      </c>
      <c r="C51" s="11" t="s">
        <v>111</v>
      </c>
      <c r="D51" s="12" t="s">
        <v>95</v>
      </c>
      <c r="E51" s="12" t="s">
        <v>95</v>
      </c>
      <c r="F51" s="11">
        <v>7.275105</v>
      </c>
    </row>
    <row r="52" spans="1:6" ht="15" customHeight="1">
      <c r="A52" s="6" t="s">
        <v>57</v>
      </c>
      <c r="B52" s="6" t="s">
        <v>71</v>
      </c>
      <c r="C52" s="11" t="s">
        <v>111</v>
      </c>
      <c r="D52" s="12" t="s">
        <v>95</v>
      </c>
      <c r="E52" s="12" t="s">
        <v>95</v>
      </c>
      <c r="F52" s="11">
        <v>35.26380433333333</v>
      </c>
    </row>
    <row r="53" spans="1:6" ht="15" customHeight="1">
      <c r="A53" s="6" t="s">
        <v>72</v>
      </c>
      <c r="B53" s="6" t="s">
        <v>73</v>
      </c>
      <c r="C53" s="11" t="s">
        <v>111</v>
      </c>
      <c r="D53" s="12" t="s">
        <v>95</v>
      </c>
      <c r="E53" s="12" t="s">
        <v>95</v>
      </c>
      <c r="F53" s="11">
        <v>1.170277</v>
      </c>
    </row>
    <row r="54" spans="1:6" ht="15" customHeight="1">
      <c r="A54" s="6" t="s">
        <v>74</v>
      </c>
      <c r="B54" s="6" t="s">
        <v>75</v>
      </c>
      <c r="C54" s="11" t="s">
        <v>111</v>
      </c>
      <c r="D54" s="12" t="s">
        <v>95</v>
      </c>
      <c r="E54" s="12" t="s">
        <v>95</v>
      </c>
      <c r="F54" s="11">
        <v>0.459418</v>
      </c>
    </row>
    <row r="55" spans="1:6" ht="15" customHeight="1">
      <c r="A55" s="6" t="s">
        <v>76</v>
      </c>
      <c r="B55" s="6" t="s">
        <v>77</v>
      </c>
      <c r="C55" s="11" t="s">
        <v>111</v>
      </c>
      <c r="D55" s="11" t="s">
        <v>95</v>
      </c>
      <c r="E55" s="11" t="s">
        <v>95</v>
      </c>
      <c r="F55" s="11">
        <v>10.870194000000001</v>
      </c>
    </row>
    <row r="56" spans="1:6" ht="15" customHeight="1">
      <c r="A56" s="6" t="s">
        <v>78</v>
      </c>
      <c r="B56" s="6" t="s">
        <v>79</v>
      </c>
      <c r="C56" s="11" t="s">
        <v>111</v>
      </c>
      <c r="D56" s="11" t="s">
        <v>95</v>
      </c>
      <c r="E56" s="11" t="s">
        <v>95</v>
      </c>
      <c r="F56" s="11">
        <v>1.4400000000000002</v>
      </c>
    </row>
    <row r="57" spans="1:6" ht="15" customHeight="1">
      <c r="A57" s="6" t="s">
        <v>80</v>
      </c>
      <c r="B57" s="6" t="s">
        <v>81</v>
      </c>
      <c r="C57" s="11" t="s">
        <v>111</v>
      </c>
      <c r="D57" s="11" t="s">
        <v>95</v>
      </c>
      <c r="E57" s="11" t="s">
        <v>95</v>
      </c>
      <c r="F57" s="11">
        <v>1.14</v>
      </c>
    </row>
    <row r="58" spans="1:6" ht="15" customHeight="1">
      <c r="A58" s="6" t="s">
        <v>82</v>
      </c>
      <c r="B58" s="6" t="s">
        <v>83</v>
      </c>
      <c r="C58" s="11" t="s">
        <v>111</v>
      </c>
      <c r="D58" s="11" t="s">
        <v>95</v>
      </c>
      <c r="E58" s="11" t="s">
        <v>95</v>
      </c>
      <c r="F58" s="11">
        <v>22.222442</v>
      </c>
    </row>
    <row r="59" spans="1:6" ht="15" customHeight="1">
      <c r="A59" s="6" t="s">
        <v>84</v>
      </c>
      <c r="B59" s="6" t="s">
        <v>85</v>
      </c>
      <c r="C59" s="11" t="s">
        <v>111</v>
      </c>
      <c r="D59" s="11" t="s">
        <v>95</v>
      </c>
      <c r="E59" s="11" t="s">
        <v>95</v>
      </c>
      <c r="F59" s="11">
        <v>1.5934143333333333</v>
      </c>
    </row>
    <row r="60" spans="1:6" ht="15" customHeight="1">
      <c r="A60" s="6" t="s">
        <v>86</v>
      </c>
      <c r="B60" s="7" t="s">
        <v>87</v>
      </c>
      <c r="C60" s="11" t="s">
        <v>111</v>
      </c>
      <c r="D60" s="11" t="s">
        <v>95</v>
      </c>
      <c r="E60" s="11" t="s">
        <v>95</v>
      </c>
      <c r="F60" s="11">
        <v>0.6052956882430647</v>
      </c>
    </row>
    <row r="61" spans="1:6" ht="15" customHeight="1">
      <c r="A61" s="6" t="s">
        <v>88</v>
      </c>
      <c r="B61" s="7" t="s">
        <v>89</v>
      </c>
      <c r="C61" s="11" t="s">
        <v>111</v>
      </c>
      <c r="D61" s="11" t="s">
        <v>95</v>
      </c>
      <c r="E61" s="11" t="s">
        <v>95</v>
      </c>
      <c r="F61" s="11">
        <v>0.8330478348745043</v>
      </c>
    </row>
    <row r="62" spans="1:6" ht="15" customHeight="1">
      <c r="A62" s="6" t="s">
        <v>90</v>
      </c>
      <c r="B62" s="7" t="s">
        <v>91</v>
      </c>
      <c r="C62" s="11" t="s">
        <v>111</v>
      </c>
      <c r="D62" s="11" t="s">
        <v>95</v>
      </c>
      <c r="E62" s="11" t="s">
        <v>95</v>
      </c>
      <c r="F62" s="11">
        <v>-0.1698415059445179</v>
      </c>
    </row>
    <row r="63" spans="1:6" ht="15" customHeight="1">
      <c r="A63" s="9" t="s">
        <v>92</v>
      </c>
      <c r="B63" s="9" t="s">
        <v>93</v>
      </c>
      <c r="C63" s="11" t="s">
        <v>111</v>
      </c>
      <c r="D63" s="11" t="s">
        <v>95</v>
      </c>
      <c r="E63" s="11" t="s">
        <v>95</v>
      </c>
      <c r="F63" s="11">
        <v>32.86387</v>
      </c>
    </row>
    <row r="64" spans="1:6" ht="15">
      <c r="A64" s="47" t="s">
        <v>112</v>
      </c>
      <c r="B64" s="9"/>
      <c r="C64" s="48"/>
      <c r="D64" s="48"/>
      <c r="E64" s="48"/>
      <c r="F64" s="48"/>
    </row>
    <row r="65" spans="1:8" ht="15" customHeight="1">
      <c r="A65" s="49" t="s">
        <v>113</v>
      </c>
      <c r="B65" s="53" t="s">
        <v>114</v>
      </c>
      <c r="C65" s="11" t="s">
        <v>111</v>
      </c>
      <c r="D65" s="11" t="s">
        <v>95</v>
      </c>
      <c r="E65" s="11" t="s">
        <v>95</v>
      </c>
      <c r="F65" s="52">
        <f>1000*0.000221400593919576</f>
        <v>0.221400593919576</v>
      </c>
      <c r="G65" s="40"/>
      <c r="H65" s="40"/>
    </row>
    <row r="66" spans="1:6" ht="15">
      <c r="A66" s="49" t="s">
        <v>115</v>
      </c>
      <c r="B66" s="53" t="s">
        <v>116</v>
      </c>
      <c r="C66" s="11" t="s">
        <v>111</v>
      </c>
      <c r="D66" s="11" t="s">
        <v>95</v>
      </c>
      <c r="E66" s="11" t="s">
        <v>95</v>
      </c>
      <c r="F66" s="52">
        <f>1000*0.000851227205816726</f>
        <v>0.8512272058167261</v>
      </c>
    </row>
    <row r="67" spans="1:6" ht="15">
      <c r="A67" s="49" t="s">
        <v>117</v>
      </c>
      <c r="B67" s="53" t="s">
        <v>118</v>
      </c>
      <c r="C67" s="11" t="s">
        <v>111</v>
      </c>
      <c r="D67" s="11" t="s">
        <v>95</v>
      </c>
      <c r="E67" s="11" t="s">
        <v>95</v>
      </c>
      <c r="F67" s="52">
        <f>100*0.0773232125180635</f>
        <v>7.73232125180635</v>
      </c>
    </row>
    <row r="68" spans="1:6" ht="15">
      <c r="A68" s="49" t="s">
        <v>117</v>
      </c>
      <c r="B68" s="53" t="s">
        <v>119</v>
      </c>
      <c r="C68" s="11" t="s">
        <v>111</v>
      </c>
      <c r="D68" s="11" t="s">
        <v>95</v>
      </c>
      <c r="E68" s="11" t="s">
        <v>95</v>
      </c>
      <c r="F68" s="52">
        <f>1000*0.000150212685841275</f>
        <v>0.150212685841275</v>
      </c>
    </row>
    <row r="69" spans="1:6" ht="15">
      <c r="A69" s="49" t="s">
        <v>117</v>
      </c>
      <c r="B69" s="53" t="s">
        <v>120</v>
      </c>
      <c r="C69" s="11" t="s">
        <v>111</v>
      </c>
      <c r="D69" s="11" t="s">
        <v>95</v>
      </c>
      <c r="E69" s="11" t="s">
        <v>95</v>
      </c>
      <c r="F69" s="52">
        <f>1000*0.000739385181900205</f>
        <v>0.7393851819002051</v>
      </c>
    </row>
    <row r="70" spans="1:6" ht="15">
      <c r="A70" s="49" t="s">
        <v>117</v>
      </c>
      <c r="B70" s="53" t="s">
        <v>121</v>
      </c>
      <c r="C70" s="11" t="s">
        <v>111</v>
      </c>
      <c r="D70" s="11" t="s">
        <v>95</v>
      </c>
      <c r="E70" s="11" t="s">
        <v>95</v>
      </c>
      <c r="F70" s="52">
        <f>1000*0.00400074918533615</f>
        <v>4.00074918533615</v>
      </c>
    </row>
    <row r="71" spans="1:6" ht="15">
      <c r="A71" s="49" t="s">
        <v>117</v>
      </c>
      <c r="B71" s="53" t="s">
        <v>122</v>
      </c>
      <c r="C71" s="11" t="s">
        <v>111</v>
      </c>
      <c r="D71" s="11" t="s">
        <v>95</v>
      </c>
      <c r="E71" s="11" t="s">
        <v>95</v>
      </c>
      <c r="F71" s="52">
        <f>1000*0.00732019829068674</f>
        <v>7.32019829068674</v>
      </c>
    </row>
    <row r="72" spans="1:6" ht="15">
      <c r="A72" s="49" t="s">
        <v>117</v>
      </c>
      <c r="B72" s="53" t="s">
        <v>123</v>
      </c>
      <c r="C72" s="11" t="s">
        <v>111</v>
      </c>
      <c r="D72" s="11" t="s">
        <v>95</v>
      </c>
      <c r="E72" s="11" t="s">
        <v>95</v>
      </c>
      <c r="F72" s="52">
        <f>1000*0.000745952263682078</f>
        <v>0.745952263682078</v>
      </c>
    </row>
    <row r="73" spans="1:6" ht="15">
      <c r="A73" s="49" t="s">
        <v>117</v>
      </c>
      <c r="B73" s="53" t="s">
        <v>124</v>
      </c>
      <c r="C73" s="11" t="s">
        <v>111</v>
      </c>
      <c r="D73" s="11" t="s">
        <v>95</v>
      </c>
      <c r="E73" s="11" t="s">
        <v>95</v>
      </c>
      <c r="F73" s="52">
        <f>1000*0.000368892568630775</f>
        <v>0.368892568630775</v>
      </c>
    </row>
    <row r="74" spans="1:6" ht="15">
      <c r="A74" s="49" t="s">
        <v>117</v>
      </c>
      <c r="B74" s="53" t="s">
        <v>125</v>
      </c>
      <c r="C74" s="11" t="s">
        <v>111</v>
      </c>
      <c r="D74" s="11" t="s">
        <v>95</v>
      </c>
      <c r="E74" s="11" t="s">
        <v>95</v>
      </c>
      <c r="F74" s="52">
        <f>1000*0.000812950074183615</f>
        <v>0.812950074183615</v>
      </c>
    </row>
    <row r="75" spans="1:6" ht="15">
      <c r="A75" s="49" t="s">
        <v>117</v>
      </c>
      <c r="B75" s="53" t="s">
        <v>126</v>
      </c>
      <c r="C75" s="11" t="s">
        <v>111</v>
      </c>
      <c r="D75" s="11" t="s">
        <v>95</v>
      </c>
      <c r="E75" s="11" t="s">
        <v>95</v>
      </c>
      <c r="F75" s="52">
        <f>1000*0.00193031389002901</f>
        <v>1.93031389002901</v>
      </c>
    </row>
    <row r="76" spans="1:6" ht="15">
      <c r="A76" s="49" t="s">
        <v>127</v>
      </c>
      <c r="B76" s="54" t="s">
        <v>128</v>
      </c>
      <c r="C76" s="11" t="s">
        <v>111</v>
      </c>
      <c r="D76" s="11" t="s">
        <v>95</v>
      </c>
      <c r="E76" s="11" t="s">
        <v>95</v>
      </c>
      <c r="F76" s="52">
        <f>1000*0.000748294417660528</f>
        <v>0.748294417660528</v>
      </c>
    </row>
    <row r="77" spans="1:6" ht="15">
      <c r="A77" s="49" t="s">
        <v>129</v>
      </c>
      <c r="B77" s="54" t="s">
        <v>130</v>
      </c>
      <c r="C77" s="11" t="s">
        <v>111</v>
      </c>
      <c r="D77" s="11" t="s">
        <v>95</v>
      </c>
      <c r="E77" s="11" t="s">
        <v>95</v>
      </c>
      <c r="F77" s="52">
        <f>1000*0.00007765765803575</f>
        <v>0.07765765803575</v>
      </c>
    </row>
    <row r="78" spans="1:6" ht="15">
      <c r="A78" s="49" t="s">
        <v>129</v>
      </c>
      <c r="B78" s="54" t="s">
        <v>131</v>
      </c>
      <c r="C78" s="11" t="s">
        <v>111</v>
      </c>
      <c r="D78" s="11" t="s">
        <v>95</v>
      </c>
      <c r="E78" s="11" t="s">
        <v>95</v>
      </c>
      <c r="F78" s="52">
        <f>1000*0.000441982129011804</f>
        <v>0.441982129011804</v>
      </c>
    </row>
    <row r="79" spans="1:6" ht="15">
      <c r="A79" s="49" t="s">
        <v>129</v>
      </c>
      <c r="B79" s="54" t="s">
        <v>132</v>
      </c>
      <c r="C79" s="11" t="s">
        <v>111</v>
      </c>
      <c r="D79" s="11" t="s">
        <v>95</v>
      </c>
      <c r="E79" s="11" t="s">
        <v>95</v>
      </c>
      <c r="F79" s="52">
        <f>1000*0.000377323244188035</f>
        <v>0.37732324418803503</v>
      </c>
    </row>
    <row r="80" spans="1:6" ht="15">
      <c r="A80" s="49" t="s">
        <v>129</v>
      </c>
      <c r="B80" s="54" t="s">
        <v>133</v>
      </c>
      <c r="C80" s="11" t="s">
        <v>111</v>
      </c>
      <c r="D80" s="11" t="s">
        <v>95</v>
      </c>
      <c r="E80" s="11" t="s">
        <v>95</v>
      </c>
      <c r="F80" s="52">
        <f>1000*0.000151666337794465</f>
        <v>0.15166633779446498</v>
      </c>
    </row>
    <row r="81" spans="1:6" ht="15">
      <c r="A81" s="50" t="s">
        <v>134</v>
      </c>
      <c r="B81" s="53" t="s">
        <v>135</v>
      </c>
      <c r="C81" s="11" t="s">
        <v>111</v>
      </c>
      <c r="D81" s="11" t="s">
        <v>95</v>
      </c>
      <c r="E81" s="11" t="s">
        <v>95</v>
      </c>
      <c r="F81" s="52">
        <f>1000*0.00448133734758544</f>
        <v>4.4813373475854394</v>
      </c>
    </row>
    <row r="82" spans="1:6" ht="15">
      <c r="A82" s="50" t="s">
        <v>134</v>
      </c>
      <c r="B82" s="53" t="s">
        <v>136</v>
      </c>
      <c r="C82" s="11" t="s">
        <v>111</v>
      </c>
      <c r="D82" s="11" t="s">
        <v>95</v>
      </c>
      <c r="E82" s="11" t="s">
        <v>95</v>
      </c>
      <c r="F82" s="52">
        <f>1000*0.0177908354616516</f>
        <v>17.7908354616516</v>
      </c>
    </row>
    <row r="83" spans="1:6" ht="15">
      <c r="A83" s="50" t="s">
        <v>134</v>
      </c>
      <c r="B83" s="53" t="s">
        <v>137</v>
      </c>
      <c r="C83" s="11" t="s">
        <v>111</v>
      </c>
      <c r="D83" s="11" t="s">
        <v>95</v>
      </c>
      <c r="E83" s="11" t="s">
        <v>95</v>
      </c>
      <c r="F83" s="52">
        <f>1000*0.00426105271201095</f>
        <v>4.26105271201095</v>
      </c>
    </row>
    <row r="84" ht="15">
      <c r="F84" s="11"/>
    </row>
    <row r="85" spans="1:6" ht="51" customHeight="1">
      <c r="A85" s="51" t="s">
        <v>96</v>
      </c>
      <c r="B85" s="51"/>
      <c r="C85" s="51"/>
      <c r="D85" s="51"/>
      <c r="E85" s="51"/>
      <c r="F85" s="51"/>
    </row>
  </sheetData>
  <sheetProtection/>
  <mergeCells count="5">
    <mergeCell ref="A7:F7"/>
    <mergeCell ref="A8:F8"/>
    <mergeCell ref="A6:F6"/>
    <mergeCell ref="A16:F16"/>
    <mergeCell ref="A85:F85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Ефремов Ефрем Ефремович</cp:lastModifiedBy>
  <cp:lastPrinted>2019-02-06T06:21:53Z</cp:lastPrinted>
  <dcterms:created xsi:type="dcterms:W3CDTF">2008-10-01T13:21:49Z</dcterms:created>
  <dcterms:modified xsi:type="dcterms:W3CDTF">2019-07-31T02:01:12Z</dcterms:modified>
  <cp:category/>
  <cp:version/>
  <cp:contentType/>
  <cp:contentStatus/>
</cp:coreProperties>
</file>