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16" i="1"/>
  <c r="I36" i="1"/>
  <c r="I36" i="2"/>
  <c r="I24" i="1"/>
  <c r="I24" i="2"/>
  <c r="I34" i="2"/>
  <c r="I34" i="1"/>
  <c r="I37" i="2"/>
  <c r="I37" i="1"/>
  <c r="N52" i="1"/>
  <c r="N52" i="2"/>
  <c r="I21" i="1"/>
  <c r="I21" i="2"/>
  <c r="N49" i="1"/>
  <c r="N49" i="2"/>
  <c r="I40" i="2"/>
  <c r="I40" i="1"/>
  <c r="N17" i="2"/>
  <c r="N17" i="1"/>
  <c r="N18" i="2"/>
  <c r="N18" i="1"/>
  <c r="N48" i="1"/>
  <c r="N48" i="2"/>
  <c r="I41" i="1"/>
  <c r="I41" i="2"/>
  <c r="K39" i="2"/>
  <c r="K39" i="1"/>
  <c r="N57" i="2"/>
  <c r="N57" i="1"/>
  <c r="I51" i="1"/>
  <c r="I51" i="2"/>
  <c r="K32" i="1"/>
  <c r="K32" i="2"/>
  <c r="N53" i="1"/>
  <c r="N53" i="2"/>
  <c r="I43" i="2"/>
  <c r="I43" i="1"/>
  <c r="N45" i="2"/>
  <c r="N45" i="1"/>
  <c r="I26" i="2"/>
  <c r="I26" i="1"/>
  <c r="K38" i="1"/>
  <c r="K38" i="2"/>
  <c r="I30" i="1"/>
  <c r="I30" i="2"/>
  <c r="D22" i="1"/>
  <c r="D22" i="2"/>
  <c r="N16" i="1"/>
  <c r="N16" i="2"/>
  <c r="N33" i="2"/>
  <c r="N33" i="1"/>
  <c r="I20" i="2"/>
  <c r="I20" i="1"/>
  <c r="I28" i="2"/>
  <c r="I28" i="1"/>
  <c r="N58" i="2"/>
  <c r="N58" i="1"/>
  <c r="N46" i="1"/>
  <c r="N46" i="2"/>
  <c r="N19" i="1"/>
  <c r="N19" i="2"/>
  <c r="I31" i="1"/>
  <c r="I31" i="2"/>
  <c r="I50" i="2"/>
  <c r="I50" i="1"/>
  <c r="N44" i="1"/>
  <c r="N44" i="2"/>
  <c r="I27" i="2"/>
  <c r="I27" i="1"/>
  <c r="I35" i="1"/>
  <c r="I35" i="2"/>
  <c r="N55" i="2"/>
  <c r="N55" i="1"/>
  <c r="K25" i="2"/>
  <c r="K25" i="1"/>
  <c r="N54" i="2"/>
  <c r="N54" i="1"/>
  <c r="I47" i="2"/>
  <c r="I47" i="1"/>
  <c r="I23" i="2"/>
  <c r="I23" i="1"/>
  <c r="I29" i="2"/>
  <c r="I29" i="1"/>
  <c r="I42" i="2"/>
  <c r="I42" i="1"/>
  <c r="N56" i="2"/>
  <c r="N56" i="1"/>
</calcChain>
</file>

<file path=xl/sharedStrings.xml><?xml version="1.0" encoding="utf-8"?>
<sst xmlns="http://schemas.openxmlformats.org/spreadsheetml/2006/main" count="216" uniqueCount="170">
  <si>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</si>
  <si>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</si>
  <si>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</si>
  <si>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</si>
  <si>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</si>
  <si>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</si>
  <si>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</si>
  <si>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</si>
  <si>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</si>
  <si>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</si>
  <si>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</si>
  <si>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</si>
  <si>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</si>
  <si>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</si>
  <si>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</si>
  <si>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</si>
  <si>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</si>
  <si>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</si>
  <si>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</si>
  <si>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</si>
  <si>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</si>
  <si>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</si>
  <si>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</si>
  <si>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</si>
  <si>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</si>
  <si>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</si>
  <si>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</si>
  <si>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</si>
  <si>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</si>
  <si>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</si>
  <si>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</si>
  <si>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</si>
  <si>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</si>
  <si>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</si>
  <si>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</si>
  <si>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</si>
  <si>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</si>
  <si>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</si>
  <si>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</si>
  <si>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</si>
  <si>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</si>
  <si>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</si>
  <si>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</si>
  <si>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Лот №1. Поставка питьевой бутилированной воды в с. Бердигестях (Горный ЭГУ)</t>
  </si>
  <si>
    <t>Лот №2. Поставка питьевой бутилированной воды в г. Ленск (Ленский ЭГУ)</t>
  </si>
  <si>
    <t>Лот №7. Поставка питьевой бутилированной воды в г. Покровск (Хангаласский ЭГУ)</t>
  </si>
  <si>
    <t>Услуга подвоза воды</t>
  </si>
  <si>
    <t>Поставка запчастей к импортным котлам Viessmann для нужд СТГО УГРС АО «Сахатранснефтегаз»</t>
  </si>
  <si>
    <t>Поставка запасных частей торговой марки Ariston для УГРС АО «Сахатранснефтегаз»</t>
  </si>
  <si>
    <t>Поставка изолирующих материалов для нужд УГРС АО «Сахатранснефтегаз» на 2019 год</t>
  </si>
  <si>
    <t>Оказание услуг по разработке проекта освоения лесов с выездом на объект и с сопровождением в прохождении проекта государственной экспертизы в Министерстве экологии, природопользования и лесного хозяйства РС (Я)</t>
  </si>
  <si>
    <t>Поставка элементов питания LS 33600 для нужд УГРС АО "Сахатранснефтегаз" на 2019 год</t>
  </si>
  <si>
    <t>Оказание услуг по проведению выездной инвентаризации источников негативного воздействия на окружающую среду (НВОС), разработка природоохранной документации, оформление программы производственного экологического контроля для объектов III кат. НВОС АО "Сахатранснефтегаз"</t>
  </si>
  <si>
    <t>Поставка ковша-рыхлителя и гидроразводки для экскаватора HitachI ZX170W для нужд УГРС АО «Сахатранснефтегаз» на 2019 год</t>
  </si>
  <si>
    <t>Поставка поворотного кулака на ТРЭКОЛ-ТРОФИ для нужд УГРС АО «Сахатранснефтегаз» на 2019 год</t>
  </si>
  <si>
    <t>Поставка автомобильных аккумуляторных батарей для УГРС</t>
  </si>
  <si>
    <t>Техническое обслуживание и ремонт грузоподъемной техники (краны, манипуляторы, вышка)</t>
  </si>
  <si>
    <t>Договор на оказание информационных услуг с использованием экземпляра(ов) Специального(ых) Выпуска(ов) Системы(м) КонсультантПлюс</t>
  </si>
  <si>
    <t>Поставка запчастей для котлов Bosch для нужд СТГО УГРС АО «Сахатранснефтегаз»</t>
  </si>
  <si>
    <t>Выполнение работ по объектам: «Уличные газовые сети г. Якутска, ДСК «40 лет Победы». Ремонт ГРП»; «Здание ГРП-13, г. Якутск ул. Петровского д.13П, 1973 г. (св-во от 29.11.05 14-АА 264513), инв. №00004239. Ремонт ГРП»</t>
  </si>
  <si>
    <t>Услуги по поверке барометра-анероида БАММ-1</t>
  </si>
  <si>
    <t>Доставка счетов-квитанций, извещений, пакетов платежных документов</t>
  </si>
  <si>
    <t>Оказание услуг по подготовке и приему квалифицированных экзаменов при продлении срока действия удостоверений по РК, ВИК, УК, РИ в соответствии с требованиями ПБ 03-440-02, СДА-24-2009</t>
  </si>
  <si>
    <t>Оказание услуг доступа в Интернет (резервный канал)</t>
  </si>
  <si>
    <t>Приобретение программных продуктов AutoCAD</t>
  </si>
  <si>
    <t>Отбор подрядчика на выполнение работ по объекту: «Административное здание Намский улус,с.Намцы, ул.Ц.Аммосовой д.7,1984(св 14-АА N 332800 от 27.02.07). Капитальный ремонт»</t>
  </si>
  <si>
    <t>Отбор подрядчика на выполнение работ по объекту: «Здание конторы Вилюйский улус г.Вилюйск, ул. Ленина, д 35 1991г. (св-во 14-АА N 323585 от 21.02.07). Капитальный ремонт»</t>
  </si>
  <si>
    <t>Поставка реагентов для нужд УГРС АО "Сахатранснефтегаз"</t>
  </si>
  <si>
    <t>Поставка компрессора для нужд УГРС АО "Сахатранснефтегаз"</t>
  </si>
  <si>
    <t>Поставка самокопирующихся бланков для нужд УГРС</t>
  </si>
  <si>
    <t>Поставка бензогенератора Honda ECt 7000 для нужд УГРС</t>
  </si>
  <si>
    <t>Выполнение работ по восстановлению асфальтобетонного покрытия после проведения текущего ремонта на газораспределительных сетях г. Якутска с пригородами, п. Жатай, п. Табага</t>
  </si>
  <si>
    <t>Изготовление и подготовка для размещения информационных видеороликов для социальных сетей и информационных сайтов компании</t>
  </si>
  <si>
    <t>Выполнение работ по объекту: «Многоквартирный жилой дом по адресу г. Якутск, ул. Богдана Чижика, 33/1. Восстановительные работы по ремонту кровли»</t>
  </si>
  <si>
    <t>Поставка запасных частей на полуприцеп МАЗ-9397</t>
  </si>
  <si>
    <t>Проведение периодического медицинского осмотра работников Чурапчинского ЭГУ УГРС АО «Сахатранснефтегаз», занятых на работах с вредными и/или опасными условиями труда</t>
  </si>
  <si>
    <t>Проведение периодического медицинского осмотра работников Верхневилюйского ЭГУ УГРС АО «Сахатранснефтегаз», занятых на работах с вредными и/или опасными условиями труда</t>
  </si>
  <si>
    <t>Поставка щебня и ПГС для нужд УГРС АО «Сахатранснефтегаз»</t>
  </si>
  <si>
    <t>Годовое техническое сопровождение СЭД "ДЕЛО"</t>
  </si>
  <si>
    <t>Обслуживание и ремонта систем кондиционирования воздуха на 2019 год</t>
  </si>
  <si>
    <t>Поставка периодических печатных изданий на 2 полугодие 2019 г.</t>
  </si>
  <si>
    <t>Поставка песка для нужд УГРС АО «Сахатранснефтегаз»</t>
  </si>
  <si>
    <t>Проведение периодического медицинского осмотра работников Намского ЭГУ УГРС АО «Сахатранснефтегаз», занятых на работах с вредными и/или опасными условиями труда</t>
  </si>
  <si>
    <t>Проведение периодического медицинского осмотра работников Кобяйского ЭГУ УГРС АО «Сахатранснефтегаз», занятых на работах с вредными и/или опасными условиями труда</t>
  </si>
  <si>
    <t>Поставка дверей противопожарных для нужд УГРС АО «Сахатранснефтегаз»</t>
  </si>
  <si>
    <t>Выполнение работ по восстановлению асфальтобетонного основания по объектам технологического присоединения:
1. Газопровод к комплексу (ИП Аветисян Р.Г.) по адресу: РС(Я), Якутск, Федора Попова, д. 13 А
2. Газопровод-ввод к котельной магазина (ИП Южаков А.А.) по адресу: РС(Я), мкр.Марха, Майский, д.2М
3. Газопровод-ввод к котельной спортивно-оздоровительного комплекса (Литвинов А.И.) по адресу: РС(Я), Якутск, Лонгинова, квартала 77, д. 3</t>
  </si>
  <si>
    <t>ИП Глава КФХ Максимов Федор Савич</t>
  </si>
  <si>
    <t>ООО «АкваЛайт»</t>
  </si>
  <si>
    <t>ИП Гермогенова Радмила Александровна</t>
  </si>
  <si>
    <t>ООО "Сахаспецтранс"</t>
  </si>
  <si>
    <t>ООО "КОМПАНИЯ "БАЛТГАЗСЕРВИС"</t>
  </si>
  <si>
    <t>ООО «Компания Балтгазсервис»</t>
  </si>
  <si>
    <t>ООО "ПК "СПЕЦГАРАНТСЕРВИС"</t>
  </si>
  <si>
    <t>ООО "ТУЙМАДА-ТРЕЙД"</t>
  </si>
  <si>
    <t>ООО "ФИРМА АЛЬФА-ПЛЮС"</t>
  </si>
  <si>
    <t>ООО "НордЭко"</t>
  </si>
  <si>
    <t>ООО «Профессионал»</t>
  </si>
  <si>
    <t>ООО "КАРЬЕРНЫЕ МАШИНЫ"</t>
  </si>
  <si>
    <t>ООО РОСЭКСИМ-М"</t>
  </si>
  <si>
    <t>ООО "СЕРВИС-КРАНСПЕЦАВТОМАТИКА"</t>
  </si>
  <si>
    <t>ООО "КОНСУЛЬТАНТПЛЮС-ЯКУТИЯ"</t>
  </si>
  <si>
    <t>ООО «ГАЗКОМПЛЕКТ МОСКВА»</t>
  </si>
  <si>
    <t>ООО «ВостокЭнерго»</t>
  </si>
  <si>
    <t>ФГБУ "Якутское УГМС"</t>
  </si>
  <si>
    <t>УФПС РЕСПУБЛИКИ САХА (ЯКУТИЯ)</t>
  </si>
  <si>
    <t>ООО "АРЦ НК"</t>
  </si>
  <si>
    <t>АО "КОМПАНИЯ ТРАНСТЕЛЕКОМ"</t>
  </si>
  <si>
    <t>ООО "ИНФОРМАЦИОННАЯ ЗАЩИТА"</t>
  </si>
  <si>
    <t>ООО «Сигма»</t>
  </si>
  <si>
    <t>ООО "ПЛБ"</t>
  </si>
  <si>
    <t>ООО "Джитс"</t>
  </si>
  <si>
    <t>ООО "РСИ"</t>
  </si>
  <si>
    <t>ЗАО «Гордормостстрой»</t>
  </si>
  <si>
    <t>ООО "Сахамедиа"</t>
  </si>
  <si>
    <t>ИП Мардонов Дониёл Хоркашович</t>
  </si>
  <si>
    <t>ООО ТД "ГРУППА АВТОГАЗ"</t>
  </si>
  <si>
    <t xml:space="preserve">ГБУ РС(Я) «Чурапчинская ЦРБ» </t>
  </si>
  <si>
    <t>ГБУ РС(Я) «Верхневилюйская ЦРБ»</t>
  </si>
  <si>
    <t>ООО "СТРОЙТОРГСЕРВИС"</t>
  </si>
  <si>
    <t>ООО "Инфосистемы-КС"</t>
  </si>
  <si>
    <t>ИП Попов Степан Степанович</t>
  </si>
  <si>
    <t>ФГУП "ПОЧТА РОССИИ"</t>
  </si>
  <si>
    <t>ИП Лаптева Алевтина Андреевна</t>
  </si>
  <si>
    <t>ГБУ РС(Я) "Намская ЦРБ"</t>
  </si>
  <si>
    <t>ГБУ РС(Я) КЦРБ им. Тереховой М.Н.</t>
  </si>
  <si>
    <t>ООО "Огнезащита"</t>
  </si>
  <si>
    <t>315/19-хоз</t>
  </si>
  <si>
    <t>295/19-хоз</t>
  </si>
  <si>
    <t>296/19-хоз</t>
  </si>
  <si>
    <t>304/19-хоз</t>
  </si>
  <si>
    <t>191/19-мтс</t>
  </si>
  <si>
    <t>205/19-мтс</t>
  </si>
  <si>
    <t>203/19-мтс</t>
  </si>
  <si>
    <t>302/19-хоз</t>
  </si>
  <si>
    <t>188/19-мтс</t>
  </si>
  <si>
    <t>317/19-хоз</t>
  </si>
  <si>
    <t>194/19-мтс</t>
  </si>
  <si>
    <t>186/19-мтс</t>
  </si>
  <si>
    <t>226/19-мтс</t>
  </si>
  <si>
    <t>292/19-хоз</t>
  </si>
  <si>
    <t>313/19-хоз</t>
  </si>
  <si>
    <t>210/19-мтс</t>
  </si>
  <si>
    <t>99/19-кс</t>
  </si>
  <si>
    <t>306/19-хоз</t>
  </si>
  <si>
    <t>324/19-хоз</t>
  </si>
  <si>
    <t>331/19-хоз</t>
  </si>
  <si>
    <t>341/19-хоз</t>
  </si>
  <si>
    <t>347/19-хоз</t>
  </si>
  <si>
    <t>97/19-кс</t>
  </si>
  <si>
    <t>98/19-кс</t>
  </si>
  <si>
    <t>216/19-мтс</t>
  </si>
  <si>
    <t>209/19-мтс</t>
  </si>
  <si>
    <t>215/19-мтс</t>
  </si>
  <si>
    <t>223/19-мтс</t>
  </si>
  <si>
    <t>293/19-хоз</t>
  </si>
  <si>
    <t>319/19-хоз</t>
  </si>
  <si>
    <t>93/19-кс</t>
  </si>
  <si>
    <t>227/19-мтс</t>
  </si>
  <si>
    <t>323/19-хоз</t>
  </si>
  <si>
    <t>322/19-хоз</t>
  </si>
  <si>
    <t>217/19-мтс</t>
  </si>
  <si>
    <t>343/19-хоз</t>
  </si>
  <si>
    <t>314/19-хоз</t>
  </si>
  <si>
    <t>318/19-хоз</t>
  </si>
  <si>
    <t>212/19-мтс</t>
  </si>
  <si>
    <t>358/19-хоз</t>
  </si>
  <si>
    <t>357/19-хоз</t>
  </si>
  <si>
    <t>222/19-мтс</t>
  </si>
  <si>
    <t>356/19-хоз</t>
  </si>
  <si>
    <t>по газораспределительным сетям за 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</si>
</sst>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5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zoomScale="55" zoomScaleNormal="55" workbookViewId="0">
      <pane ySplit="14" topLeftCell="A15" activePane="bottomLeft" state="frozen"/>
      <selection pane="bottomLeft" activeCell="P20" sqref="P20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4.85546875" style="8" customWidth="1"/>
    <col min="21" max="21" width="20.28515625" style="7" customWidth="1"/>
    <col min="22" max="22" width="14.85546875" style="7" customWidth="1"/>
    <col min="23" max="23" width="9.140625" style="19"/>
    <col min="24" max="24" width="15" style="31" customWidth="1"/>
    <col min="25" max="25" width="11.140625" style="31" bestFit="1" customWidth="1"/>
    <col min="26" max="16384" width="9.140625" style="4"/>
  </cols>
  <sheetData>
    <row r="1" spans="1:25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8" t="s">
        <v>30</v>
      </c>
      <c r="V1" s="38"/>
    </row>
    <row r="2" spans="1:25" ht="33.75" customHeight="1" x14ac:dyDescent="0.25">
      <c r="A2" s="1"/>
      <c r="B2" s="14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8" t="s">
        <v>31</v>
      </c>
      <c r="U2" s="38"/>
      <c r="V2" s="38"/>
    </row>
    <row r="3" spans="1:25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5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5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5" x14ac:dyDescent="0.25">
      <c r="A6" s="39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5" x14ac:dyDescent="0.25">
      <c r="A7" s="1"/>
      <c r="B7" s="2"/>
      <c r="C7" s="12"/>
      <c r="D7" s="12"/>
      <c r="E7" s="12"/>
      <c r="F7" s="40" t="s">
        <v>169</v>
      </c>
      <c r="G7" s="40"/>
      <c r="H7" s="40"/>
      <c r="I7" s="40"/>
      <c r="J7" s="40"/>
      <c r="K7" s="40"/>
      <c r="L7" s="40"/>
      <c r="M7" s="41" t="s">
        <v>36</v>
      </c>
      <c r="N7" s="41"/>
      <c r="O7" s="41"/>
      <c r="P7" s="41"/>
      <c r="Q7" s="41"/>
      <c r="R7" s="41"/>
      <c r="S7" s="41"/>
      <c r="T7" s="3"/>
      <c r="U7" s="2"/>
      <c r="V7" s="2"/>
    </row>
    <row r="8" spans="1:25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2" t="s">
        <v>34</v>
      </c>
      <c r="N8" s="42"/>
      <c r="O8" s="42"/>
      <c r="P8" s="42"/>
      <c r="Q8" s="42"/>
      <c r="R8" s="42"/>
      <c r="S8" s="42"/>
      <c r="T8" s="3"/>
      <c r="U8" s="2"/>
      <c r="V8" s="2"/>
    </row>
    <row r="10" spans="1:25" s="7" customFormat="1" x14ac:dyDescent="0.25">
      <c r="A10" s="49" t="s">
        <v>0</v>
      </c>
      <c r="B10" s="43" t="s">
        <v>1</v>
      </c>
      <c r="C10" s="56" t="s">
        <v>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43" t="s">
        <v>23</v>
      </c>
      <c r="Q10" s="46" t="s">
        <v>27</v>
      </c>
      <c r="R10" s="43" t="s">
        <v>24</v>
      </c>
      <c r="S10" s="43" t="s">
        <v>25</v>
      </c>
      <c r="T10" s="46" t="s">
        <v>26</v>
      </c>
      <c r="U10" s="43" t="s">
        <v>28</v>
      </c>
      <c r="V10" s="43" t="s">
        <v>29</v>
      </c>
      <c r="W10" s="19"/>
    </row>
    <row r="11" spans="1:25" s="7" customFormat="1" x14ac:dyDescent="0.25">
      <c r="A11" s="50"/>
      <c r="B11" s="44"/>
      <c r="C11" s="56" t="s">
        <v>3</v>
      </c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2" t="s">
        <v>6</v>
      </c>
      <c r="O11" s="53"/>
      <c r="P11" s="44"/>
      <c r="Q11" s="47"/>
      <c r="R11" s="44"/>
      <c r="S11" s="44"/>
      <c r="T11" s="47"/>
      <c r="U11" s="44"/>
      <c r="V11" s="44"/>
      <c r="W11" s="19"/>
    </row>
    <row r="12" spans="1:25" s="7" customFormat="1" x14ac:dyDescent="0.25">
      <c r="A12" s="50"/>
      <c r="B12" s="44"/>
      <c r="C12" s="56" t="s">
        <v>4</v>
      </c>
      <c r="D12" s="57"/>
      <c r="E12" s="57"/>
      <c r="F12" s="57"/>
      <c r="G12" s="57"/>
      <c r="H12" s="57"/>
      <c r="I12" s="57"/>
      <c r="J12" s="57"/>
      <c r="K12" s="57"/>
      <c r="L12" s="58"/>
      <c r="M12" s="49" t="s">
        <v>5</v>
      </c>
      <c r="N12" s="54"/>
      <c r="O12" s="55"/>
      <c r="P12" s="44"/>
      <c r="Q12" s="47"/>
      <c r="R12" s="44"/>
      <c r="S12" s="44"/>
      <c r="T12" s="47"/>
      <c r="U12" s="44"/>
      <c r="V12" s="44"/>
      <c r="W12" s="19"/>
    </row>
    <row r="13" spans="1:25" s="7" customFormat="1" x14ac:dyDescent="0.25">
      <c r="A13" s="50"/>
      <c r="B13" s="44"/>
      <c r="C13" s="56" t="s">
        <v>9</v>
      </c>
      <c r="D13" s="57"/>
      <c r="E13" s="58"/>
      <c r="F13" s="56" t="s">
        <v>10</v>
      </c>
      <c r="G13" s="57"/>
      <c r="H13" s="58"/>
      <c r="I13" s="56" t="s">
        <v>11</v>
      </c>
      <c r="J13" s="58"/>
      <c r="K13" s="56" t="s">
        <v>12</v>
      </c>
      <c r="L13" s="58"/>
      <c r="M13" s="50"/>
      <c r="N13" s="49" t="s">
        <v>7</v>
      </c>
      <c r="O13" s="49" t="s">
        <v>8</v>
      </c>
      <c r="P13" s="44"/>
      <c r="Q13" s="47"/>
      <c r="R13" s="44"/>
      <c r="S13" s="44"/>
      <c r="T13" s="47"/>
      <c r="U13" s="44"/>
      <c r="V13" s="44"/>
      <c r="W13" s="19"/>
    </row>
    <row r="14" spans="1:25" s="7" customFormat="1" ht="60" x14ac:dyDescent="0.25">
      <c r="A14" s="51"/>
      <c r="B14" s="45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1"/>
      <c r="N14" s="51"/>
      <c r="O14" s="51"/>
      <c r="P14" s="45"/>
      <c r="Q14" s="48"/>
      <c r="R14" s="45"/>
      <c r="S14" s="45"/>
      <c r="T14" s="48"/>
      <c r="U14" s="45"/>
      <c r="V14" s="45"/>
      <c r="W14" s="19"/>
    </row>
    <row r="15" spans="1:25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9"/>
    </row>
    <row r="16" spans="1:25" ht="45" x14ac:dyDescent="0.25">
      <c r="A16" s="13">
        <v>1</v>
      </c>
      <c r="B16" s="28">
        <v>43654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f ca="1">HYPERLINK(Лист1!$B$2&amp;Лист1!N16,Лист1!N16)</f>
        <v>31907939397</v>
      </c>
      <c r="O16" s="21"/>
      <c r="P16" s="35" t="s">
        <v>43</v>
      </c>
      <c r="Q16" s="29">
        <v>4.68</v>
      </c>
      <c r="R16" s="9" t="s">
        <v>35</v>
      </c>
      <c r="S16" s="9">
        <v>1</v>
      </c>
      <c r="T16" s="29">
        <f>Q16</f>
        <v>4.68</v>
      </c>
      <c r="U16" s="30" t="s">
        <v>86</v>
      </c>
      <c r="V16" s="30" t="s">
        <v>126</v>
      </c>
      <c r="X16" s="32"/>
      <c r="Y16" s="34"/>
    </row>
    <row r="17" spans="1:25" ht="30" x14ac:dyDescent="0.25">
      <c r="A17" s="13">
        <v>2</v>
      </c>
      <c r="B17" s="28">
        <v>43647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f ca="1">HYPERLINK(Лист1!$B$2&amp;Лист1!N17,Лист1!N17)</f>
        <v>31907939397</v>
      </c>
      <c r="O17" s="21"/>
      <c r="P17" s="35" t="s">
        <v>44</v>
      </c>
      <c r="Q17" s="29">
        <v>43.47</v>
      </c>
      <c r="R17" s="9" t="s">
        <v>35</v>
      </c>
      <c r="S17" s="9">
        <v>1</v>
      </c>
      <c r="T17" s="29">
        <f t="shared" ref="T17:T58" si="0">Q17</f>
        <v>43.47</v>
      </c>
      <c r="U17" s="30" t="s">
        <v>87</v>
      </c>
      <c r="V17" s="30" t="s">
        <v>127</v>
      </c>
      <c r="X17" s="32"/>
      <c r="Y17" s="34"/>
    </row>
    <row r="18" spans="1:25" ht="45" x14ac:dyDescent="0.25">
      <c r="A18" s="13">
        <v>3</v>
      </c>
      <c r="B18" s="28">
        <v>43647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>
        <f ca="1">HYPERLINK(Лист1!$B$2&amp;Лист1!N18,Лист1!N18)</f>
        <v>31907939397</v>
      </c>
      <c r="O18" s="21"/>
      <c r="P18" s="18" t="s">
        <v>45</v>
      </c>
      <c r="Q18" s="29">
        <v>22.8</v>
      </c>
      <c r="R18" s="9" t="s">
        <v>35</v>
      </c>
      <c r="S18" s="9">
        <v>1</v>
      </c>
      <c r="T18" s="29">
        <f t="shared" si="0"/>
        <v>22.8</v>
      </c>
      <c r="U18" s="30" t="s">
        <v>88</v>
      </c>
      <c r="V18" s="30" t="s">
        <v>128</v>
      </c>
      <c r="X18" s="32"/>
      <c r="Y18" s="34"/>
    </row>
    <row r="19" spans="1:25" ht="30" x14ac:dyDescent="0.25">
      <c r="A19" s="13">
        <v>4</v>
      </c>
      <c r="B19" s="28">
        <v>43649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f ca="1">HYPERLINK(Лист1!$B$2&amp;Лист1!N19,Лист1!N19)</f>
        <v>31908060565</v>
      </c>
      <c r="O19" s="21"/>
      <c r="P19" s="35" t="s">
        <v>46</v>
      </c>
      <c r="Q19" s="29">
        <v>160.80000000000001</v>
      </c>
      <c r="R19" s="9" t="s">
        <v>35</v>
      </c>
      <c r="S19" s="9">
        <v>1</v>
      </c>
      <c r="T19" s="29">
        <f t="shared" si="0"/>
        <v>160.80000000000001</v>
      </c>
      <c r="U19" s="30" t="s">
        <v>89</v>
      </c>
      <c r="V19" s="30" t="s">
        <v>129</v>
      </c>
      <c r="X19" s="32"/>
      <c r="Y19" s="34"/>
    </row>
    <row r="20" spans="1:25" ht="45" x14ac:dyDescent="0.25">
      <c r="A20" s="13">
        <v>5</v>
      </c>
      <c r="B20" s="28">
        <v>43647</v>
      </c>
      <c r="C20" s="21"/>
      <c r="D20" s="21"/>
      <c r="E20" s="21"/>
      <c r="F20" s="21"/>
      <c r="G20" s="21"/>
      <c r="H20" s="21"/>
      <c r="I20" s="21">
        <f ca="1">HYPERLINK(Лист1!$B$2&amp;Лист1!I20,Лист1!I20)</f>
        <v>31907945008</v>
      </c>
      <c r="J20" s="21"/>
      <c r="K20" s="21"/>
      <c r="L20" s="21"/>
      <c r="M20" s="21"/>
      <c r="N20" s="21"/>
      <c r="O20" s="21"/>
      <c r="P20" s="18" t="s">
        <v>47</v>
      </c>
      <c r="Q20" s="29">
        <v>598.13</v>
      </c>
      <c r="R20" s="9" t="s">
        <v>35</v>
      </c>
      <c r="S20" s="9">
        <v>1</v>
      </c>
      <c r="T20" s="29">
        <f t="shared" si="0"/>
        <v>598.13</v>
      </c>
      <c r="U20" s="30" t="s">
        <v>90</v>
      </c>
      <c r="V20" s="30" t="s">
        <v>130</v>
      </c>
      <c r="X20" s="32"/>
      <c r="Y20" s="34"/>
    </row>
    <row r="21" spans="1:25" ht="30" x14ac:dyDescent="0.25">
      <c r="A21" s="13">
        <v>6</v>
      </c>
      <c r="B21" s="28">
        <v>43654</v>
      </c>
      <c r="C21" s="21"/>
      <c r="D21" s="21"/>
      <c r="E21" s="21"/>
      <c r="F21" s="21"/>
      <c r="G21" s="21"/>
      <c r="H21" s="21"/>
      <c r="I21" s="21">
        <f ca="1">HYPERLINK(Лист1!$B$2&amp;Лист1!I21,Лист1!I21)</f>
        <v>31907937660</v>
      </c>
      <c r="J21" s="21"/>
      <c r="K21" s="21"/>
      <c r="L21" s="21"/>
      <c r="M21" s="21"/>
      <c r="N21" s="21"/>
      <c r="O21" s="21"/>
      <c r="P21" s="18" t="s">
        <v>48</v>
      </c>
      <c r="Q21" s="29">
        <v>426</v>
      </c>
      <c r="R21" s="9" t="s">
        <v>35</v>
      </c>
      <c r="S21" s="9">
        <v>1</v>
      </c>
      <c r="T21" s="29">
        <f t="shared" si="0"/>
        <v>426</v>
      </c>
      <c r="U21" s="30" t="s">
        <v>91</v>
      </c>
      <c r="V21" s="30" t="s">
        <v>131</v>
      </c>
      <c r="X21" s="32"/>
      <c r="Y21" s="34"/>
    </row>
    <row r="22" spans="1:25" ht="45" x14ac:dyDescent="0.25">
      <c r="A22" s="13">
        <v>7</v>
      </c>
      <c r="B22" s="28">
        <v>43654</v>
      </c>
      <c r="C22" s="21"/>
      <c r="D22" s="21">
        <f ca="1">HYPERLINK(Лист1!$B$2&amp;Лист1!D22,Лист1!D22)</f>
        <v>31907945011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35" t="s">
        <v>49</v>
      </c>
      <c r="Q22" s="29">
        <v>17358.03</v>
      </c>
      <c r="R22" s="9" t="s">
        <v>35</v>
      </c>
      <c r="S22" s="9">
        <v>1</v>
      </c>
      <c r="T22" s="29">
        <f t="shared" si="0"/>
        <v>17358.03</v>
      </c>
      <c r="U22" s="30" t="s">
        <v>92</v>
      </c>
      <c r="V22" s="30" t="s">
        <v>132</v>
      </c>
      <c r="X22" s="32"/>
      <c r="Y22" s="34"/>
    </row>
    <row r="23" spans="1:25" ht="60" x14ac:dyDescent="0.25">
      <c r="A23" s="13">
        <v>8</v>
      </c>
      <c r="B23" s="28">
        <v>43649</v>
      </c>
      <c r="C23" s="21"/>
      <c r="D23" s="21"/>
      <c r="E23" s="21"/>
      <c r="F23" s="21"/>
      <c r="G23" s="21"/>
      <c r="H23" s="21"/>
      <c r="I23" s="21">
        <f ca="1">HYPERLINK(Лист1!$B$2&amp;Лист1!I23,Лист1!I23)</f>
        <v>31907951618</v>
      </c>
      <c r="J23" s="21"/>
      <c r="K23" s="21"/>
      <c r="L23" s="21"/>
      <c r="M23" s="21"/>
      <c r="N23" s="21"/>
      <c r="O23" s="21"/>
      <c r="P23" s="18" t="s">
        <v>50</v>
      </c>
      <c r="Q23" s="29">
        <v>5.88</v>
      </c>
      <c r="R23" s="9" t="s">
        <v>35</v>
      </c>
      <c r="S23" s="9">
        <v>1</v>
      </c>
      <c r="T23" s="29">
        <f t="shared" si="0"/>
        <v>5.88</v>
      </c>
      <c r="U23" s="30" t="s">
        <v>93</v>
      </c>
      <c r="V23" s="30" t="s">
        <v>133</v>
      </c>
      <c r="X23" s="32"/>
      <c r="Y23" s="34"/>
    </row>
    <row r="24" spans="1:25" ht="30" x14ac:dyDescent="0.25">
      <c r="A24" s="13">
        <v>9</v>
      </c>
      <c r="B24" s="28">
        <v>43647</v>
      </c>
      <c r="C24" s="21"/>
      <c r="D24" s="21"/>
      <c r="E24" s="21"/>
      <c r="F24" s="21"/>
      <c r="G24" s="21"/>
      <c r="H24" s="21"/>
      <c r="I24" s="21">
        <f ca="1">HYPERLINK(Лист1!$B$2&amp;Лист1!I24,Лист1!I24)</f>
        <v>31907955020</v>
      </c>
      <c r="J24" s="21"/>
      <c r="K24" s="21"/>
      <c r="L24" s="21"/>
      <c r="M24" s="21"/>
      <c r="N24" s="21"/>
      <c r="O24" s="21"/>
      <c r="P24" s="18" t="s">
        <v>51</v>
      </c>
      <c r="Q24" s="29">
        <v>168.96</v>
      </c>
      <c r="R24" s="9" t="s">
        <v>35</v>
      </c>
      <c r="S24" s="9">
        <v>1</v>
      </c>
      <c r="T24" s="29">
        <f t="shared" si="0"/>
        <v>168.96</v>
      </c>
      <c r="U24" s="30" t="s">
        <v>94</v>
      </c>
      <c r="V24" s="30" t="s">
        <v>134</v>
      </c>
      <c r="X24" s="32"/>
      <c r="Y24" s="34"/>
    </row>
    <row r="25" spans="1:25" ht="75" x14ac:dyDescent="0.25">
      <c r="A25" s="13">
        <v>10</v>
      </c>
      <c r="B25" s="28">
        <v>43655</v>
      </c>
      <c r="C25" s="21"/>
      <c r="D25" s="21"/>
      <c r="E25" s="21"/>
      <c r="F25" s="21"/>
      <c r="G25" s="21"/>
      <c r="H25" s="21"/>
      <c r="I25" s="21"/>
      <c r="J25" s="21"/>
      <c r="K25" s="21">
        <f ca="1">HYPERLINK(Лист1!$B$2&amp;Лист1!K25,Лист1!K25)</f>
        <v>31907955222</v>
      </c>
      <c r="L25" s="21"/>
      <c r="M25" s="21"/>
      <c r="N25" s="21"/>
      <c r="O25" s="21"/>
      <c r="P25" s="18" t="s">
        <v>52</v>
      </c>
      <c r="Q25" s="29">
        <v>76.86</v>
      </c>
      <c r="R25" s="9" t="s">
        <v>35</v>
      </c>
      <c r="S25" s="9">
        <v>1</v>
      </c>
      <c r="T25" s="29">
        <f t="shared" si="0"/>
        <v>76.86</v>
      </c>
      <c r="U25" s="30" t="s">
        <v>95</v>
      </c>
      <c r="V25" s="30" t="s">
        <v>135</v>
      </c>
      <c r="X25" s="32"/>
      <c r="Y25" s="34"/>
    </row>
    <row r="26" spans="1:25" ht="45" x14ac:dyDescent="0.25">
      <c r="A26" s="13">
        <v>11</v>
      </c>
      <c r="B26" s="28">
        <v>43650</v>
      </c>
      <c r="C26" s="21"/>
      <c r="D26" s="21"/>
      <c r="E26" s="21"/>
      <c r="F26" s="21"/>
      <c r="G26" s="21"/>
      <c r="H26" s="21"/>
      <c r="I26" s="21">
        <f ca="1">HYPERLINK(Лист1!$B$2&amp;Лист1!I26,Лист1!I26)</f>
        <v>31907955616</v>
      </c>
      <c r="J26" s="21"/>
      <c r="K26" s="21"/>
      <c r="L26" s="21"/>
      <c r="M26" s="21"/>
      <c r="N26" s="21"/>
      <c r="O26" s="21"/>
      <c r="P26" s="18" t="s">
        <v>53</v>
      </c>
      <c r="Q26" s="29">
        <v>499.99</v>
      </c>
      <c r="R26" s="9" t="s">
        <v>35</v>
      </c>
      <c r="S26" s="9">
        <v>1</v>
      </c>
      <c r="T26" s="29">
        <f t="shared" si="0"/>
        <v>499.99</v>
      </c>
      <c r="U26" s="30" t="s">
        <v>96</v>
      </c>
      <c r="V26" s="30" t="s">
        <v>136</v>
      </c>
      <c r="X26" s="32"/>
      <c r="Y26" s="34"/>
    </row>
    <row r="27" spans="1:25" ht="30" x14ac:dyDescent="0.25">
      <c r="A27" s="13">
        <v>12</v>
      </c>
      <c r="B27" s="28">
        <v>43647</v>
      </c>
      <c r="C27" s="21"/>
      <c r="D27" s="21"/>
      <c r="E27" s="21"/>
      <c r="F27" s="21"/>
      <c r="G27" s="21"/>
      <c r="H27" s="21"/>
      <c r="I27" s="21">
        <f ca="1">HYPERLINK(Лист1!$B$2&amp;Лист1!I27,Лист1!I27)</f>
        <v>31907961778</v>
      </c>
      <c r="J27" s="21"/>
      <c r="K27" s="21"/>
      <c r="L27" s="21"/>
      <c r="M27" s="21"/>
      <c r="N27" s="21"/>
      <c r="O27" s="21"/>
      <c r="P27" s="35" t="s">
        <v>54</v>
      </c>
      <c r="Q27" s="29">
        <v>179.71</v>
      </c>
      <c r="R27" s="9" t="s">
        <v>35</v>
      </c>
      <c r="S27" s="9">
        <v>1</v>
      </c>
      <c r="T27" s="29">
        <f t="shared" si="0"/>
        <v>179.71</v>
      </c>
      <c r="U27" s="30" t="s">
        <v>97</v>
      </c>
      <c r="V27" s="30" t="s">
        <v>137</v>
      </c>
      <c r="X27" s="32"/>
      <c r="Y27" s="34"/>
    </row>
    <row r="28" spans="1:25" ht="30" x14ac:dyDescent="0.25">
      <c r="A28" s="13">
        <v>13</v>
      </c>
      <c r="B28" s="28">
        <v>43675</v>
      </c>
      <c r="C28" s="21"/>
      <c r="D28" s="21"/>
      <c r="E28" s="21"/>
      <c r="F28" s="21"/>
      <c r="G28" s="21"/>
      <c r="H28" s="21"/>
      <c r="I28" s="21">
        <f ca="1">HYPERLINK(Лист1!$B$2&amp;Лист1!I28,Лист1!I28)</f>
        <v>31907961682</v>
      </c>
      <c r="J28" s="21"/>
      <c r="K28" s="21"/>
      <c r="L28" s="21"/>
      <c r="M28" s="21"/>
      <c r="N28" s="21"/>
      <c r="O28" s="21"/>
      <c r="P28" s="35" t="s">
        <v>55</v>
      </c>
      <c r="Q28" s="29">
        <v>261.56</v>
      </c>
      <c r="R28" s="9" t="s">
        <v>35</v>
      </c>
      <c r="S28" s="9">
        <v>1</v>
      </c>
      <c r="T28" s="29">
        <f t="shared" si="0"/>
        <v>261.56</v>
      </c>
      <c r="U28" s="30" t="s">
        <v>98</v>
      </c>
      <c r="V28" s="30" t="s">
        <v>138</v>
      </c>
      <c r="X28" s="32"/>
      <c r="Y28" s="34"/>
    </row>
    <row r="29" spans="1:25" ht="45" x14ac:dyDescent="0.25">
      <c r="A29" s="13">
        <v>14</v>
      </c>
      <c r="B29" s="28">
        <v>43647</v>
      </c>
      <c r="C29" s="21"/>
      <c r="D29" s="21"/>
      <c r="E29" s="21"/>
      <c r="F29" s="21"/>
      <c r="G29" s="21"/>
      <c r="H29" s="21"/>
      <c r="I29" s="21">
        <f ca="1">HYPERLINK(Лист1!$B$2&amp;Лист1!I29,Лист1!I29)</f>
        <v>31907971579</v>
      </c>
      <c r="J29" s="21"/>
      <c r="K29" s="21"/>
      <c r="L29" s="21"/>
      <c r="M29" s="21"/>
      <c r="N29" s="21"/>
      <c r="O29" s="21"/>
      <c r="P29" s="18" t="s">
        <v>56</v>
      </c>
      <c r="Q29" s="29">
        <v>216</v>
      </c>
      <c r="R29" s="9" t="s">
        <v>35</v>
      </c>
      <c r="S29" s="9">
        <v>1</v>
      </c>
      <c r="T29" s="29">
        <f t="shared" si="0"/>
        <v>216</v>
      </c>
      <c r="U29" s="30" t="s">
        <v>99</v>
      </c>
      <c r="V29" s="30" t="s">
        <v>139</v>
      </c>
      <c r="X29" s="32"/>
      <c r="Y29" s="34"/>
    </row>
    <row r="30" spans="1:25" ht="45" x14ac:dyDescent="0.25">
      <c r="A30" s="13">
        <v>15</v>
      </c>
      <c r="B30" s="28">
        <v>43654</v>
      </c>
      <c r="C30" s="21"/>
      <c r="D30" s="21"/>
      <c r="E30" s="21"/>
      <c r="F30" s="21"/>
      <c r="G30" s="21"/>
      <c r="H30" s="21"/>
      <c r="I30" s="21">
        <f ca="1">HYPERLINK(Лист1!$B$2&amp;Лист1!I30,Лист1!I30)</f>
        <v>31907978146</v>
      </c>
      <c r="J30" s="21"/>
      <c r="K30" s="21"/>
      <c r="L30" s="21"/>
      <c r="M30" s="21"/>
      <c r="N30" s="21"/>
      <c r="O30" s="21"/>
      <c r="P30" s="18" t="s">
        <v>57</v>
      </c>
      <c r="Q30" s="29">
        <v>121.96</v>
      </c>
      <c r="R30" s="9" t="s">
        <v>35</v>
      </c>
      <c r="S30" s="9">
        <v>1</v>
      </c>
      <c r="T30" s="29">
        <f t="shared" si="0"/>
        <v>121.96</v>
      </c>
      <c r="U30" s="30" t="s">
        <v>100</v>
      </c>
      <c r="V30" s="30" t="s">
        <v>140</v>
      </c>
      <c r="X30" s="32"/>
      <c r="Y30" s="34"/>
    </row>
    <row r="31" spans="1:25" ht="45" x14ac:dyDescent="0.25">
      <c r="A31" s="13">
        <v>16</v>
      </c>
      <c r="B31" s="28">
        <v>43661</v>
      </c>
      <c r="C31" s="21"/>
      <c r="D31" s="21"/>
      <c r="E31" s="21"/>
      <c r="F31" s="21"/>
      <c r="G31" s="21"/>
      <c r="H31" s="21"/>
      <c r="I31" s="21">
        <f ca="1">HYPERLINK(Лист1!$B$2&amp;Лист1!I31,Лист1!I31)</f>
        <v>31907978345</v>
      </c>
      <c r="J31" s="21"/>
      <c r="K31" s="21"/>
      <c r="L31" s="21"/>
      <c r="M31" s="21"/>
      <c r="N31" s="21"/>
      <c r="O31" s="21"/>
      <c r="P31" s="18" t="s">
        <v>58</v>
      </c>
      <c r="Q31" s="29">
        <v>1391.94</v>
      </c>
      <c r="R31" s="9" t="s">
        <v>35</v>
      </c>
      <c r="S31" s="9">
        <v>1</v>
      </c>
      <c r="T31" s="29">
        <f t="shared" si="0"/>
        <v>1391.94</v>
      </c>
      <c r="U31" s="30" t="s">
        <v>101</v>
      </c>
      <c r="V31" s="30" t="s">
        <v>141</v>
      </c>
      <c r="X31" s="32"/>
      <c r="Y31" s="34"/>
    </row>
    <row r="32" spans="1:25" ht="60" x14ac:dyDescent="0.25">
      <c r="A32" s="13">
        <v>17</v>
      </c>
      <c r="B32" s="28">
        <v>43669</v>
      </c>
      <c r="C32" s="21"/>
      <c r="D32" s="21"/>
      <c r="E32" s="21"/>
      <c r="F32" s="21"/>
      <c r="G32" s="21"/>
      <c r="H32" s="21"/>
      <c r="I32" s="21"/>
      <c r="J32" s="21"/>
      <c r="K32" s="21">
        <f ca="1">HYPERLINK(Лист1!$B$2&amp;Лист1!K32,Лист1!K32)</f>
        <v>31907982547</v>
      </c>
      <c r="L32" s="21"/>
      <c r="M32" s="21"/>
      <c r="N32" s="21"/>
      <c r="O32" s="21"/>
      <c r="P32" s="18" t="s">
        <v>59</v>
      </c>
      <c r="Q32" s="29">
        <v>645.9</v>
      </c>
      <c r="R32" s="9" t="s">
        <v>35</v>
      </c>
      <c r="S32" s="9">
        <v>1</v>
      </c>
      <c r="T32" s="29">
        <f t="shared" si="0"/>
        <v>645.9</v>
      </c>
      <c r="U32" s="30" t="s">
        <v>102</v>
      </c>
      <c r="V32" s="30" t="s">
        <v>142</v>
      </c>
      <c r="X32" s="32"/>
      <c r="Y32" s="34"/>
    </row>
    <row r="33" spans="1:25" ht="30" x14ac:dyDescent="0.25">
      <c r="A33" s="13">
        <v>18</v>
      </c>
      <c r="B33" s="28">
        <v>43649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>
        <f ca="1">HYPERLINK(Лист1!$B$2&amp;Лист1!N33,Лист1!N33)</f>
        <v>31908060941</v>
      </c>
      <c r="O33" s="21"/>
      <c r="P33" s="18" t="s">
        <v>60</v>
      </c>
      <c r="Q33" s="29">
        <v>8.81</v>
      </c>
      <c r="R33" s="9" t="s">
        <v>35</v>
      </c>
      <c r="S33" s="9">
        <v>1</v>
      </c>
      <c r="T33" s="29">
        <f t="shared" si="0"/>
        <v>8.81</v>
      </c>
      <c r="U33" s="30" t="s">
        <v>103</v>
      </c>
      <c r="V33" s="30" t="s">
        <v>143</v>
      </c>
      <c r="X33" s="32"/>
      <c r="Y33" s="34"/>
    </row>
    <row r="34" spans="1:25" ht="45" x14ac:dyDescent="0.25">
      <c r="A34" s="13">
        <v>19</v>
      </c>
      <c r="B34" s="28">
        <v>43661</v>
      </c>
      <c r="C34" s="21"/>
      <c r="D34" s="21"/>
      <c r="E34" s="21"/>
      <c r="F34" s="21"/>
      <c r="G34" s="21"/>
      <c r="H34" s="21"/>
      <c r="I34" s="21">
        <f ca="1">HYPERLINK(Лист1!$B$2&amp;Лист1!I34,Лист1!I34)</f>
        <v>31908022667</v>
      </c>
      <c r="J34" s="21"/>
      <c r="K34" s="21"/>
      <c r="L34" s="21"/>
      <c r="M34" s="21"/>
      <c r="N34" s="21"/>
      <c r="O34" s="21"/>
      <c r="P34" s="18" t="s">
        <v>61</v>
      </c>
      <c r="Q34" s="29">
        <v>510.83</v>
      </c>
      <c r="R34" s="9" t="s">
        <v>35</v>
      </c>
      <c r="S34" s="9">
        <v>1</v>
      </c>
      <c r="T34" s="29">
        <f t="shared" si="0"/>
        <v>510.83</v>
      </c>
      <c r="U34" s="30" t="s">
        <v>104</v>
      </c>
      <c r="V34" s="30" t="s">
        <v>144</v>
      </c>
      <c r="X34" s="32"/>
      <c r="Y34" s="34"/>
    </row>
    <row r="35" spans="1:25" ht="60" x14ac:dyDescent="0.25">
      <c r="A35" s="13">
        <v>20</v>
      </c>
      <c r="B35" s="28">
        <v>43662</v>
      </c>
      <c r="C35" s="21"/>
      <c r="D35" s="21"/>
      <c r="E35" s="21"/>
      <c r="F35" s="21"/>
      <c r="G35" s="21"/>
      <c r="H35" s="21"/>
      <c r="I35" s="21">
        <f ca="1">HYPERLINK(Лист1!$B$2&amp;Лист1!I35,Лист1!I35)</f>
        <v>31908004689</v>
      </c>
      <c r="J35" s="21"/>
      <c r="K35" s="21"/>
      <c r="L35" s="21"/>
      <c r="M35" s="21"/>
      <c r="N35" s="21"/>
      <c r="O35" s="21"/>
      <c r="P35" s="18" t="s">
        <v>62</v>
      </c>
      <c r="Q35" s="29">
        <v>38.6</v>
      </c>
      <c r="R35" s="9" t="s">
        <v>35</v>
      </c>
      <c r="S35" s="9">
        <v>1</v>
      </c>
      <c r="T35" s="29">
        <f t="shared" si="0"/>
        <v>38.6</v>
      </c>
      <c r="U35" s="30" t="s">
        <v>105</v>
      </c>
      <c r="V35" s="30" t="s">
        <v>145</v>
      </c>
      <c r="X35" s="32"/>
      <c r="Y35" s="34"/>
    </row>
    <row r="36" spans="1:25" ht="30" x14ac:dyDescent="0.25">
      <c r="A36" s="13">
        <v>21</v>
      </c>
      <c r="B36" s="28">
        <v>43668</v>
      </c>
      <c r="C36" s="21"/>
      <c r="D36" s="21"/>
      <c r="E36" s="21"/>
      <c r="F36" s="21"/>
      <c r="G36" s="21"/>
      <c r="H36" s="21"/>
      <c r="I36" s="21">
        <f ca="1">HYPERLINK(Лист1!$B$2&amp;Лист1!I36,Лист1!I36)</f>
        <v>31908006383</v>
      </c>
      <c r="J36" s="21"/>
      <c r="K36" s="21"/>
      <c r="L36" s="21"/>
      <c r="M36" s="21"/>
      <c r="N36" s="21"/>
      <c r="O36" s="21"/>
      <c r="P36" s="18" t="s">
        <v>63</v>
      </c>
      <c r="Q36" s="29">
        <v>46.36</v>
      </c>
      <c r="R36" s="9" t="s">
        <v>35</v>
      </c>
      <c r="S36" s="9">
        <v>1</v>
      </c>
      <c r="T36" s="29">
        <f t="shared" si="0"/>
        <v>46.36</v>
      </c>
      <c r="U36" s="30" t="s">
        <v>106</v>
      </c>
      <c r="V36" s="30" t="s">
        <v>146</v>
      </c>
      <c r="X36" s="32"/>
      <c r="Y36" s="34"/>
    </row>
    <row r="37" spans="1:25" ht="45" x14ac:dyDescent="0.25">
      <c r="A37" s="13">
        <v>22</v>
      </c>
      <c r="B37" s="28">
        <v>43670</v>
      </c>
      <c r="C37" s="21"/>
      <c r="D37" s="21"/>
      <c r="E37" s="21"/>
      <c r="F37" s="21"/>
      <c r="G37" s="21"/>
      <c r="H37" s="21"/>
      <c r="I37" s="21">
        <f ca="1">HYPERLINK(Лист1!$B$2&amp;Лист1!I37,Лист1!I37)</f>
        <v>31908006386</v>
      </c>
      <c r="J37" s="21"/>
      <c r="K37" s="21"/>
      <c r="L37" s="21"/>
      <c r="M37" s="21"/>
      <c r="N37" s="21"/>
      <c r="O37" s="21"/>
      <c r="P37" s="18" t="s">
        <v>64</v>
      </c>
      <c r="Q37" s="29">
        <v>149.76</v>
      </c>
      <c r="R37" s="9" t="s">
        <v>35</v>
      </c>
      <c r="S37" s="9">
        <v>1</v>
      </c>
      <c r="T37" s="29">
        <f t="shared" si="0"/>
        <v>149.76</v>
      </c>
      <c r="U37" s="30" t="s">
        <v>107</v>
      </c>
      <c r="V37" s="30" t="s">
        <v>147</v>
      </c>
      <c r="X37" s="32"/>
      <c r="Y37" s="34"/>
    </row>
    <row r="38" spans="1:25" ht="60" x14ac:dyDescent="0.25">
      <c r="A38" s="13">
        <v>23</v>
      </c>
      <c r="B38" s="28">
        <v>43668</v>
      </c>
      <c r="C38" s="21"/>
      <c r="D38" s="21"/>
      <c r="E38" s="21"/>
      <c r="F38" s="21"/>
      <c r="G38" s="21"/>
      <c r="H38" s="21"/>
      <c r="I38" s="21"/>
      <c r="J38" s="21"/>
      <c r="K38" s="21">
        <f ca="1">HYPERLINK(Лист1!$B$2&amp;Лист1!K38,Лист1!K38)</f>
        <v>31908006390</v>
      </c>
      <c r="L38" s="21"/>
      <c r="M38" s="21"/>
      <c r="N38" s="21"/>
      <c r="O38" s="21"/>
      <c r="P38" s="18" t="s">
        <v>65</v>
      </c>
      <c r="Q38" s="29">
        <v>611.07000000000005</v>
      </c>
      <c r="R38" s="9" t="s">
        <v>35</v>
      </c>
      <c r="S38" s="9">
        <v>1</v>
      </c>
      <c r="T38" s="29">
        <f t="shared" si="0"/>
        <v>611.07000000000005</v>
      </c>
      <c r="U38" s="30" t="s">
        <v>102</v>
      </c>
      <c r="V38" s="30" t="s">
        <v>148</v>
      </c>
      <c r="X38" s="32"/>
      <c r="Y38" s="34"/>
    </row>
    <row r="39" spans="1:25" ht="45" x14ac:dyDescent="0.25">
      <c r="A39" s="13">
        <v>24</v>
      </c>
      <c r="B39" s="28">
        <v>43668</v>
      </c>
      <c r="C39" s="21"/>
      <c r="D39" s="21"/>
      <c r="E39" s="21"/>
      <c r="F39" s="21"/>
      <c r="G39" s="21"/>
      <c r="H39" s="21"/>
      <c r="I39" s="21"/>
      <c r="J39" s="21"/>
      <c r="K39" s="21">
        <f ca="1">HYPERLINK(Лист1!$B$2&amp;Лист1!K39,Лист1!K39)</f>
        <v>31908006393</v>
      </c>
      <c r="L39" s="21"/>
      <c r="M39" s="21"/>
      <c r="N39" s="21"/>
      <c r="O39" s="21"/>
      <c r="P39" s="18" t="s">
        <v>66</v>
      </c>
      <c r="Q39" s="29">
        <v>2967.82</v>
      </c>
      <c r="R39" s="9" t="s">
        <v>35</v>
      </c>
      <c r="S39" s="9">
        <v>1</v>
      </c>
      <c r="T39" s="29">
        <f t="shared" si="0"/>
        <v>2967.82</v>
      </c>
      <c r="U39" s="30" t="s">
        <v>108</v>
      </c>
      <c r="V39" s="30" t="s">
        <v>149</v>
      </c>
      <c r="X39" s="32"/>
      <c r="Y39" s="34"/>
    </row>
    <row r="40" spans="1:25" ht="30" x14ac:dyDescent="0.25">
      <c r="A40" s="13">
        <v>25</v>
      </c>
      <c r="B40" s="28">
        <v>43668</v>
      </c>
      <c r="C40" s="21"/>
      <c r="D40" s="21"/>
      <c r="E40" s="21"/>
      <c r="F40" s="21"/>
      <c r="G40" s="21"/>
      <c r="H40" s="21"/>
      <c r="I40" s="21">
        <f ca="1">HYPERLINK(Лист1!$B$2&amp;Лист1!I40,Лист1!I40)</f>
        <v>31908009864</v>
      </c>
      <c r="J40" s="21"/>
      <c r="K40" s="21"/>
      <c r="L40" s="21"/>
      <c r="M40" s="21"/>
      <c r="N40" s="21"/>
      <c r="O40" s="21"/>
      <c r="P40" s="18" t="s">
        <v>67</v>
      </c>
      <c r="Q40" s="29">
        <v>78.459999999999994</v>
      </c>
      <c r="R40" s="9" t="s">
        <v>35</v>
      </c>
      <c r="S40" s="9">
        <v>1</v>
      </c>
      <c r="T40" s="29">
        <f t="shared" si="0"/>
        <v>78.459999999999994</v>
      </c>
      <c r="U40" s="30" t="s">
        <v>109</v>
      </c>
      <c r="V40" s="30" t="s">
        <v>150</v>
      </c>
      <c r="X40" s="32"/>
      <c r="Y40" s="34"/>
    </row>
    <row r="41" spans="1:25" ht="30" x14ac:dyDescent="0.25">
      <c r="A41" s="13">
        <v>26</v>
      </c>
      <c r="B41" s="28">
        <v>43661</v>
      </c>
      <c r="C41" s="21"/>
      <c r="D41" s="21"/>
      <c r="E41" s="21"/>
      <c r="F41" s="21"/>
      <c r="G41" s="21"/>
      <c r="H41" s="21"/>
      <c r="I41" s="21">
        <f ca="1">HYPERLINK(Лист1!$B$2&amp;Лист1!I41,Лист1!I41)</f>
        <v>31908009931</v>
      </c>
      <c r="J41" s="21"/>
      <c r="K41" s="21"/>
      <c r="L41" s="21"/>
      <c r="M41" s="21"/>
      <c r="N41" s="21"/>
      <c r="O41" s="21"/>
      <c r="P41" s="18" t="s">
        <v>68</v>
      </c>
      <c r="Q41" s="29">
        <v>234</v>
      </c>
      <c r="R41" s="9" t="s">
        <v>35</v>
      </c>
      <c r="S41" s="9">
        <v>1</v>
      </c>
      <c r="T41" s="29">
        <f t="shared" si="0"/>
        <v>234</v>
      </c>
      <c r="U41" s="30" t="s">
        <v>110</v>
      </c>
      <c r="V41" s="30" t="s">
        <v>151</v>
      </c>
      <c r="X41" s="32"/>
      <c r="Y41" s="34"/>
    </row>
    <row r="42" spans="1:25" ht="30" x14ac:dyDescent="0.25">
      <c r="A42" s="13">
        <v>27</v>
      </c>
      <c r="B42" s="28">
        <v>43665</v>
      </c>
      <c r="C42" s="21"/>
      <c r="D42" s="21"/>
      <c r="E42" s="21"/>
      <c r="F42" s="21"/>
      <c r="G42" s="21"/>
      <c r="H42" s="21"/>
      <c r="I42" s="21">
        <f ca="1">HYPERLINK(Лист1!$B$2&amp;Лист1!I42,Лист1!I42)</f>
        <v>31908027178</v>
      </c>
      <c r="J42" s="21"/>
      <c r="K42" s="21"/>
      <c r="L42" s="21"/>
      <c r="M42" s="21"/>
      <c r="N42" s="21"/>
      <c r="O42" s="21"/>
      <c r="P42" s="18" t="s">
        <v>69</v>
      </c>
      <c r="Q42" s="29">
        <v>319.68</v>
      </c>
      <c r="R42" s="9" t="s">
        <v>35</v>
      </c>
      <c r="S42" s="9">
        <v>1</v>
      </c>
      <c r="T42" s="29">
        <f t="shared" si="0"/>
        <v>319.68</v>
      </c>
      <c r="U42" s="30" t="s">
        <v>110</v>
      </c>
      <c r="V42" s="30" t="s">
        <v>152</v>
      </c>
      <c r="X42" s="32"/>
      <c r="Y42" s="34"/>
    </row>
    <row r="43" spans="1:25" ht="30" x14ac:dyDescent="0.25">
      <c r="A43" s="13">
        <v>28</v>
      </c>
      <c r="B43" s="28">
        <v>43671</v>
      </c>
      <c r="C43" s="21"/>
      <c r="D43" s="21"/>
      <c r="E43" s="21"/>
      <c r="F43" s="21"/>
      <c r="G43" s="21"/>
      <c r="H43" s="21"/>
      <c r="I43" s="21">
        <f ca="1">HYPERLINK(Лист1!$B$2&amp;Лист1!I43,Лист1!I43)</f>
        <v>31908027378</v>
      </c>
      <c r="J43" s="21"/>
      <c r="K43" s="21"/>
      <c r="L43" s="21"/>
      <c r="M43" s="21"/>
      <c r="N43" s="21"/>
      <c r="O43" s="21"/>
      <c r="P43" s="18" t="s">
        <v>70</v>
      </c>
      <c r="Q43" s="29">
        <v>111.48</v>
      </c>
      <c r="R43" s="9" t="s">
        <v>35</v>
      </c>
      <c r="S43" s="9">
        <v>1</v>
      </c>
      <c r="T43" s="29">
        <f t="shared" si="0"/>
        <v>111.48</v>
      </c>
      <c r="U43" s="30" t="s">
        <v>111</v>
      </c>
      <c r="V43" s="30" t="s">
        <v>153</v>
      </c>
      <c r="X43" s="32"/>
      <c r="Y43" s="34"/>
    </row>
    <row r="44" spans="1:25" ht="60" x14ac:dyDescent="0.25">
      <c r="A44" s="13">
        <v>29</v>
      </c>
      <c r="B44" s="28">
        <v>43647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>
        <f ca="1">HYPERLINK(Лист1!$B$2&amp;Лист1!N44,Лист1!N44)</f>
        <v>31908052812</v>
      </c>
      <c r="O44" s="21"/>
      <c r="P44" s="18" t="s">
        <v>71</v>
      </c>
      <c r="Q44" s="29">
        <v>1219.83</v>
      </c>
      <c r="R44" s="9" t="s">
        <v>35</v>
      </c>
      <c r="S44" s="9">
        <v>1</v>
      </c>
      <c r="T44" s="29">
        <f t="shared" si="0"/>
        <v>1219.83</v>
      </c>
      <c r="U44" s="30" t="s">
        <v>112</v>
      </c>
      <c r="V44" s="30" t="s">
        <v>154</v>
      </c>
      <c r="X44" s="32"/>
      <c r="Y44" s="34"/>
    </row>
    <row r="45" spans="1:25" ht="45" x14ac:dyDescent="0.25">
      <c r="A45" s="13">
        <v>30</v>
      </c>
      <c r="B45" s="28">
        <v>43655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>
        <f ca="1">HYPERLINK(Лист1!$B$2&amp;Лист1!N45,Лист1!N45)</f>
        <v>31908078255</v>
      </c>
      <c r="O45" s="21"/>
      <c r="P45" s="18" t="s">
        <v>72</v>
      </c>
      <c r="Q45" s="29">
        <v>63.7</v>
      </c>
      <c r="R45" s="9" t="s">
        <v>35</v>
      </c>
      <c r="S45" s="9">
        <v>1</v>
      </c>
      <c r="T45" s="29">
        <f t="shared" si="0"/>
        <v>63.7</v>
      </c>
      <c r="U45" s="30" t="s">
        <v>113</v>
      </c>
      <c r="V45" s="30" t="s">
        <v>155</v>
      </c>
      <c r="X45" s="32"/>
      <c r="Y45" s="34"/>
    </row>
    <row r="46" spans="1:25" ht="45" x14ac:dyDescent="0.25">
      <c r="A46" s="13">
        <v>31</v>
      </c>
      <c r="B46" s="28">
        <v>43657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>
        <f ca="1">HYPERLINK(Лист1!$B$2&amp;Лист1!N46,Лист1!N46)</f>
        <v>31908087536</v>
      </c>
      <c r="O46" s="21"/>
      <c r="P46" s="18" t="s">
        <v>73</v>
      </c>
      <c r="Q46" s="29">
        <v>1233.83</v>
      </c>
      <c r="R46" s="9" t="s">
        <v>35</v>
      </c>
      <c r="S46" s="9">
        <v>1</v>
      </c>
      <c r="T46" s="29">
        <f t="shared" si="0"/>
        <v>1233.83</v>
      </c>
      <c r="U46" s="30" t="s">
        <v>114</v>
      </c>
      <c r="V46" s="30" t="s">
        <v>156</v>
      </c>
      <c r="X46" s="32"/>
      <c r="Y46" s="34"/>
    </row>
    <row r="47" spans="1:25" ht="30" x14ac:dyDescent="0.25">
      <c r="A47" s="13">
        <v>32</v>
      </c>
      <c r="B47" s="28">
        <v>43676</v>
      </c>
      <c r="C47" s="21"/>
      <c r="D47" s="21"/>
      <c r="E47" s="21"/>
      <c r="F47" s="21"/>
      <c r="G47" s="21"/>
      <c r="H47" s="21"/>
      <c r="I47" s="21">
        <f ca="1">HYPERLINK(Лист1!$B$2&amp;Лист1!I47,Лист1!I47)</f>
        <v>31908052363</v>
      </c>
      <c r="J47" s="21"/>
      <c r="K47" s="21"/>
      <c r="L47" s="21"/>
      <c r="M47" s="21"/>
      <c r="N47" s="21"/>
      <c r="O47" s="21"/>
      <c r="P47" s="18" t="s">
        <v>74</v>
      </c>
      <c r="Q47" s="29">
        <v>78.92</v>
      </c>
      <c r="R47" s="9" t="s">
        <v>35</v>
      </c>
      <c r="S47" s="9">
        <v>1</v>
      </c>
      <c r="T47" s="29">
        <f t="shared" si="0"/>
        <v>78.92</v>
      </c>
      <c r="U47" s="30" t="s">
        <v>115</v>
      </c>
      <c r="V47" s="30" t="s">
        <v>157</v>
      </c>
      <c r="X47" s="32"/>
      <c r="Y47" s="34"/>
    </row>
    <row r="48" spans="1:25" ht="45" x14ac:dyDescent="0.25">
      <c r="A48" s="13">
        <v>33</v>
      </c>
      <c r="B48" s="28">
        <v>43656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>
        <f ca="1">HYPERLINK(Лист1!$B$2&amp;Лист1!N48,Лист1!N48)</f>
        <v>31908081813</v>
      </c>
      <c r="O48" s="21"/>
      <c r="P48" s="18" t="s">
        <v>75</v>
      </c>
      <c r="Q48" s="29">
        <v>28.98</v>
      </c>
      <c r="R48" s="9" t="s">
        <v>35</v>
      </c>
      <c r="S48" s="9">
        <v>1</v>
      </c>
      <c r="T48" s="29">
        <f t="shared" si="0"/>
        <v>28.98</v>
      </c>
      <c r="U48" s="30" t="s">
        <v>116</v>
      </c>
      <c r="V48" s="30" t="s">
        <v>158</v>
      </c>
      <c r="X48" s="32"/>
      <c r="Y48" s="34"/>
    </row>
    <row r="49" spans="1:25" ht="60" x14ac:dyDescent="0.25">
      <c r="A49" s="13">
        <v>34</v>
      </c>
      <c r="B49" s="28">
        <v>43656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>
        <f ca="1">HYPERLINK(Лист1!$B$2&amp;Лист1!N49,Лист1!N49)</f>
        <v>31908082060</v>
      </c>
      <c r="O49" s="21"/>
      <c r="P49" s="18" t="s">
        <v>76</v>
      </c>
      <c r="Q49" s="29">
        <v>82.52</v>
      </c>
      <c r="R49" s="9" t="s">
        <v>35</v>
      </c>
      <c r="S49" s="9">
        <v>1</v>
      </c>
      <c r="T49" s="29">
        <f t="shared" si="0"/>
        <v>82.52</v>
      </c>
      <c r="U49" s="30" t="s">
        <v>117</v>
      </c>
      <c r="V49" s="30" t="s">
        <v>159</v>
      </c>
      <c r="X49" s="32"/>
      <c r="Y49" s="34"/>
    </row>
    <row r="50" spans="1:25" ht="45" x14ac:dyDescent="0.25">
      <c r="A50" s="13">
        <v>35</v>
      </c>
      <c r="B50" s="28">
        <v>43668</v>
      </c>
      <c r="C50" s="21"/>
      <c r="D50" s="21"/>
      <c r="E50" s="21"/>
      <c r="F50" s="21"/>
      <c r="G50" s="21"/>
      <c r="H50" s="21"/>
      <c r="I50" s="21">
        <f ca="1">HYPERLINK(Лист1!$B$2&amp;Лист1!I50,Лист1!I50)</f>
        <v>31908052937</v>
      </c>
      <c r="J50" s="21"/>
      <c r="K50" s="21"/>
      <c r="L50" s="21"/>
      <c r="M50" s="21"/>
      <c r="N50" s="21"/>
      <c r="O50" s="21"/>
      <c r="P50" s="18" t="s">
        <v>77</v>
      </c>
      <c r="Q50" s="29">
        <v>1087.2</v>
      </c>
      <c r="R50" s="9" t="s">
        <v>35</v>
      </c>
      <c r="S50" s="9">
        <v>1</v>
      </c>
      <c r="T50" s="29">
        <f t="shared" si="0"/>
        <v>1087.2</v>
      </c>
      <c r="U50" s="30" t="s">
        <v>118</v>
      </c>
      <c r="V50" s="30" t="s">
        <v>160</v>
      </c>
      <c r="X50" s="32"/>
      <c r="Y50" s="34"/>
    </row>
    <row r="51" spans="1:25" ht="30" x14ac:dyDescent="0.25">
      <c r="A51" s="13">
        <v>36</v>
      </c>
      <c r="B51" s="28">
        <v>43669</v>
      </c>
      <c r="C51" s="21"/>
      <c r="D51" s="21"/>
      <c r="E51" s="21"/>
      <c r="F51" s="21"/>
      <c r="G51" s="21"/>
      <c r="H51" s="21"/>
      <c r="I51" s="21">
        <f ca="1">HYPERLINK(Лист1!$B$2&amp;Лист1!I51,Лист1!I51)</f>
        <v>31908052941</v>
      </c>
      <c r="J51" s="21"/>
      <c r="K51" s="21"/>
      <c r="L51" s="21"/>
      <c r="M51" s="21"/>
      <c r="N51" s="21"/>
      <c r="O51" s="21"/>
      <c r="P51" s="18" t="s">
        <v>78</v>
      </c>
      <c r="Q51" s="29">
        <v>60.18</v>
      </c>
      <c r="R51" s="9" t="s">
        <v>35</v>
      </c>
      <c r="S51" s="9">
        <v>1</v>
      </c>
      <c r="T51" s="29">
        <f t="shared" si="0"/>
        <v>60.18</v>
      </c>
      <c r="U51" s="30" t="s">
        <v>119</v>
      </c>
      <c r="V51" s="30" t="s">
        <v>161</v>
      </c>
      <c r="X51" s="32"/>
      <c r="Y51" s="34"/>
    </row>
    <row r="52" spans="1:25" ht="30" x14ac:dyDescent="0.25">
      <c r="A52" s="13">
        <v>37</v>
      </c>
      <c r="B52" s="28">
        <v>43654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>
        <f ca="1">HYPERLINK(Лист1!$B$2&amp;Лист1!N52,Лист1!N52)</f>
        <v>31908073956</v>
      </c>
      <c r="O52" s="21"/>
      <c r="P52" s="18" t="s">
        <v>79</v>
      </c>
      <c r="Q52" s="29">
        <v>4.2</v>
      </c>
      <c r="R52" s="9" t="s">
        <v>35</v>
      </c>
      <c r="S52" s="9">
        <v>1</v>
      </c>
      <c r="T52" s="29">
        <f t="shared" si="0"/>
        <v>4.2</v>
      </c>
      <c r="U52" s="30" t="s">
        <v>120</v>
      </c>
      <c r="V52" s="30" t="s">
        <v>162</v>
      </c>
      <c r="X52" s="32"/>
      <c r="Y52" s="34"/>
    </row>
    <row r="53" spans="1:25" ht="30" x14ac:dyDescent="0.25">
      <c r="A53" s="13">
        <v>38</v>
      </c>
      <c r="B53" s="28">
        <v>43655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>
        <f ca="1">HYPERLINK(Лист1!$B$2&amp;Лист1!N53,Лист1!N53)</f>
        <v>31908078374</v>
      </c>
      <c r="O53" s="21"/>
      <c r="P53" s="18" t="s">
        <v>80</v>
      </c>
      <c r="Q53" s="29">
        <v>21.52</v>
      </c>
      <c r="R53" s="9" t="s">
        <v>35</v>
      </c>
      <c r="S53" s="9">
        <v>1</v>
      </c>
      <c r="T53" s="29">
        <f t="shared" si="0"/>
        <v>21.52</v>
      </c>
      <c r="U53" s="30" t="s">
        <v>121</v>
      </c>
      <c r="V53" s="30" t="s">
        <v>163</v>
      </c>
      <c r="X53" s="32"/>
      <c r="Y53" s="34"/>
    </row>
    <row r="54" spans="1:25" ht="30" x14ac:dyDescent="0.25">
      <c r="A54" s="13">
        <v>39</v>
      </c>
      <c r="B54" s="28">
        <v>43661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>
        <f ca="1">HYPERLINK(Лист1!$B$2&amp;Лист1!N54,Лист1!N54)</f>
        <v>31908097272</v>
      </c>
      <c r="O54" s="21"/>
      <c r="P54" s="18" t="s">
        <v>81</v>
      </c>
      <c r="Q54" s="29">
        <v>1280</v>
      </c>
      <c r="R54" s="9" t="s">
        <v>35</v>
      </c>
      <c r="S54" s="9">
        <v>1</v>
      </c>
      <c r="T54" s="29">
        <f t="shared" si="0"/>
        <v>1280</v>
      </c>
      <c r="U54" s="30" t="s">
        <v>122</v>
      </c>
      <c r="V54" s="30" t="s">
        <v>164</v>
      </c>
      <c r="X54" s="32"/>
      <c r="Y54" s="34"/>
    </row>
    <row r="55" spans="1:25" ht="45" x14ac:dyDescent="0.25">
      <c r="A55" s="13">
        <v>40</v>
      </c>
      <c r="B55" s="28">
        <v>43677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 ca="1">HYPERLINK(Лист1!$B$2&amp;Лист1!N55,Лист1!N55)</f>
        <v>31908097638</v>
      </c>
      <c r="O55" s="21"/>
      <c r="P55" s="18" t="s">
        <v>82</v>
      </c>
      <c r="Q55" s="29">
        <v>299.47000000000003</v>
      </c>
      <c r="R55" s="9" t="s">
        <v>35</v>
      </c>
      <c r="S55" s="9">
        <v>1</v>
      </c>
      <c r="T55" s="29">
        <f t="shared" si="0"/>
        <v>299.47000000000003</v>
      </c>
      <c r="U55" s="30" t="s">
        <v>123</v>
      </c>
      <c r="V55" s="30" t="s">
        <v>165</v>
      </c>
      <c r="X55" s="32"/>
      <c r="Y55" s="34"/>
    </row>
    <row r="56" spans="1:25" ht="45" x14ac:dyDescent="0.25">
      <c r="A56" s="13">
        <v>41</v>
      </c>
      <c r="B56" s="36">
        <v>43677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>
        <f ca="1">HYPERLINK(Лист1!$B$2&amp;Лист1!N56,Лист1!N56)</f>
        <v>31908097638</v>
      </c>
      <c r="O56" s="21"/>
      <c r="P56" s="18" t="s">
        <v>83</v>
      </c>
      <c r="Q56" s="37">
        <v>125.09</v>
      </c>
      <c r="R56" s="9" t="s">
        <v>35</v>
      </c>
      <c r="S56" s="9">
        <v>1</v>
      </c>
      <c r="T56" s="29">
        <f t="shared" si="0"/>
        <v>125.09</v>
      </c>
      <c r="U56" s="30" t="s">
        <v>124</v>
      </c>
      <c r="V56" s="30" t="s">
        <v>166</v>
      </c>
      <c r="X56" s="32"/>
      <c r="Y56" s="34"/>
    </row>
    <row r="57" spans="1:25" ht="30" x14ac:dyDescent="0.25">
      <c r="A57" s="13">
        <v>42</v>
      </c>
      <c r="B57" s="28">
        <v>43669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>
        <f ca="1">HYPERLINK(Лист1!$B$2&amp;Лист1!N57,Лист1!N57)</f>
        <v>31908125336</v>
      </c>
      <c r="O57" s="21"/>
      <c r="P57" s="35" t="s">
        <v>84</v>
      </c>
      <c r="Q57" s="29">
        <v>75.989999999999995</v>
      </c>
      <c r="R57" s="9" t="s">
        <v>35</v>
      </c>
      <c r="S57" s="9">
        <v>1</v>
      </c>
      <c r="T57" s="29">
        <f t="shared" si="0"/>
        <v>75.989999999999995</v>
      </c>
      <c r="U57" s="30" t="s">
        <v>125</v>
      </c>
      <c r="V57" s="30" t="s">
        <v>167</v>
      </c>
      <c r="X57" s="32"/>
      <c r="Y57" s="34"/>
    </row>
    <row r="58" spans="1:25" ht="135" x14ac:dyDescent="0.25">
      <c r="A58" s="13">
        <v>43</v>
      </c>
      <c r="B58" s="28">
        <v>43677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f ca="1">HYPERLINK(Лист1!$B$2&amp;Лист1!N58,Лист1!N58)</f>
        <v>31908163624</v>
      </c>
      <c r="O58" s="21"/>
      <c r="P58" s="35" t="s">
        <v>85</v>
      </c>
      <c r="Q58" s="29">
        <v>349.82</v>
      </c>
      <c r="R58" s="9" t="s">
        <v>35</v>
      </c>
      <c r="S58" s="9">
        <v>1</v>
      </c>
      <c r="T58" s="29">
        <f t="shared" si="0"/>
        <v>349.82</v>
      </c>
      <c r="U58" s="30" t="s">
        <v>112</v>
      </c>
      <c r="V58" s="30" t="s">
        <v>168</v>
      </c>
      <c r="X58" s="32"/>
      <c r="Y58" s="34"/>
    </row>
    <row r="59" spans="1:25" s="27" customFormat="1" x14ac:dyDescent="0.25">
      <c r="A59" s="22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3"/>
      <c r="Q59" s="25"/>
      <c r="R59" s="23"/>
      <c r="S59" s="23"/>
      <c r="T59" s="25"/>
      <c r="U59" s="23"/>
      <c r="V59" s="23"/>
      <c r="W59" s="26"/>
      <c r="X59" s="33"/>
      <c r="Y59" s="33"/>
    </row>
    <row r="60" spans="1:25" s="27" customFormat="1" x14ac:dyDescent="0.2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3"/>
      <c r="Q60" s="25"/>
      <c r="R60" s="23"/>
      <c r="S60" s="23"/>
      <c r="T60" s="25"/>
      <c r="U60" s="23"/>
      <c r="V60" s="23"/>
      <c r="W60" s="26"/>
      <c r="X60" s="33"/>
      <c r="Y60" s="33"/>
    </row>
    <row r="61" spans="1:25" s="27" customFormat="1" x14ac:dyDescent="0.25">
      <c r="A61" s="22"/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3"/>
      <c r="Q61" s="25"/>
      <c r="R61" s="23"/>
      <c r="S61" s="23"/>
      <c r="T61" s="25"/>
      <c r="U61" s="23"/>
      <c r="V61" s="23"/>
      <c r="W61" s="26"/>
      <c r="X61" s="33"/>
      <c r="Y61" s="33"/>
    </row>
    <row r="63" spans="1:25" ht="33" x14ac:dyDescent="0.25">
      <c r="C63" s="15" t="s">
        <v>38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7"/>
    </row>
    <row r="64" spans="1:25" ht="33" x14ac:dyDescent="0.25">
      <c r="C64" s="15" t="s">
        <v>39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P64" s="15" t="s">
        <v>40</v>
      </c>
    </row>
    <row r="65" spans="3:16" ht="33" x14ac:dyDescent="0.25"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P65" s="16"/>
    </row>
    <row r="66" spans="3:16" ht="33" x14ac:dyDescent="0.25"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P66" s="16"/>
    </row>
    <row r="67" spans="3:16" ht="33" x14ac:dyDescent="0.25"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P67" s="16"/>
    </row>
    <row r="68" spans="3:16" ht="33" x14ac:dyDescent="0.25">
      <c r="C68" s="15" t="s">
        <v>38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P68" s="16"/>
    </row>
    <row r="69" spans="3:16" ht="33" x14ac:dyDescent="0.25">
      <c r="C69" s="15" t="s">
        <v>41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P69" s="15" t="s">
        <v>42</v>
      </c>
    </row>
  </sheetData>
  <autoFilter ref="A15:W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16:P58">
    <cfRule type="expression" dxfId="5" priority="18">
      <formula>OR(REGEXMATCH(#REF!,"Отменена")=TRUE,REGEXMATCH(#REF!,"Не состоялась")=TRUE)</formula>
    </cfRule>
  </conditionalFormatting>
  <conditionalFormatting sqref="Q16:Q58">
    <cfRule type="expression" dxfId="4" priority="17">
      <formula>OR(REGEXMATCH(#REF!,"Отменена")=TRUE,REGEXMATCH(#REF!,"Не состоялась")=TRUE)</formula>
    </cfRule>
  </conditionalFormatting>
  <conditionalFormatting sqref="T16:T58">
    <cfRule type="expression" dxfId="3" priority="16">
      <formula>OR(REGEXMATCH(#REF!,"Отменена")=TRUE,REGEXMATCH(#REF!,"Не состоялась")=TRUE)</formula>
    </cfRule>
  </conditionalFormatting>
  <conditionalFormatting sqref="U16:U58">
    <cfRule type="expression" dxfId="2" priority="15">
      <formula>OR(REGEXMATCH(#REF!,"Отменена")=TRUE,REGEXMATCH(#REF!,"Не состоялась")=TRUE)</formula>
    </cfRule>
  </conditionalFormatting>
  <conditionalFormatting sqref="V16:V58">
    <cfRule type="expression" dxfId="1" priority="14">
      <formula>OR(REGEXMATCH(#REF!,"Отменена")=TRUE,REGEXMATCH(#REF!,"Не состоялась")=TRUE)</formula>
    </cfRule>
  </conditionalFormatting>
  <conditionalFormatting sqref="B16:B58">
    <cfRule type="expression" dxfId="0" priority="13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75"/>
  <sheetViews>
    <sheetView zoomScale="55" zoomScaleNormal="55" workbookViewId="0">
      <selection activeCell="C16" sqref="C16:O58"/>
    </sheetView>
  </sheetViews>
  <sheetFormatPr defaultRowHeight="15" x14ac:dyDescent="0.25"/>
  <cols>
    <col min="3" max="15" width="15.85546875" customWidth="1"/>
  </cols>
  <sheetData>
    <row r="11" spans="3:15" x14ac:dyDescent="0.25">
      <c r="C11" s="20"/>
      <c r="D11" s="20"/>
    </row>
    <row r="12" spans="3:15" x14ac:dyDescent="0.25">
      <c r="C12" s="20"/>
      <c r="D12" s="20"/>
    </row>
    <row r="13" spans="3:15" x14ac:dyDescent="0.25">
      <c r="C13" s="20"/>
      <c r="D13" s="20"/>
    </row>
    <row r="14" spans="3:15" x14ac:dyDescent="0.25">
      <c r="C14" s="20"/>
      <c r="D14" s="20"/>
    </row>
    <row r="15" spans="3:15" x14ac:dyDescent="0.25">
      <c r="C15" s="20"/>
      <c r="D15" s="20"/>
    </row>
    <row r="16" spans="3:15" x14ac:dyDescent="0.25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f ca="1">HYPERLINK(Лист1!$B$2&amp;Лист1!N16,Лист1!N16)</f>
        <v>31907939397</v>
      </c>
      <c r="O16" s="21"/>
    </row>
    <row r="17" spans="3:15" x14ac:dyDescent="0.25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f ca="1">HYPERLINK(Лист1!$B$2&amp;Лист1!N17,Лист1!N17)</f>
        <v>31907939397</v>
      </c>
      <c r="O17" s="21"/>
    </row>
    <row r="18" spans="3:15" x14ac:dyDescent="0.2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>
        <f ca="1">HYPERLINK(Лист1!$B$2&amp;Лист1!N18,Лист1!N18)</f>
        <v>31907939397</v>
      </c>
      <c r="O18" s="21"/>
    </row>
    <row r="19" spans="3:15" x14ac:dyDescent="0.25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f ca="1">HYPERLINK(Лист1!$B$2&amp;Лист1!N19,Лист1!N19)</f>
        <v>31908060565</v>
      </c>
      <c r="O19" s="21"/>
    </row>
    <row r="20" spans="3:15" x14ac:dyDescent="0.25">
      <c r="C20" s="21"/>
      <c r="D20" s="21"/>
      <c r="E20" s="21"/>
      <c r="F20" s="21"/>
      <c r="G20" s="21"/>
      <c r="H20" s="21"/>
      <c r="I20" s="21">
        <f ca="1">HYPERLINK(Лист1!$B$2&amp;Лист1!I20,Лист1!I20)</f>
        <v>31907945008</v>
      </c>
      <c r="J20" s="21"/>
      <c r="K20" s="21"/>
      <c r="L20" s="21"/>
      <c r="M20" s="21"/>
      <c r="N20" s="21"/>
      <c r="O20" s="21"/>
    </row>
    <row r="21" spans="3:15" x14ac:dyDescent="0.25">
      <c r="C21" s="21"/>
      <c r="D21" s="21"/>
      <c r="E21" s="21"/>
      <c r="F21" s="21"/>
      <c r="G21" s="21"/>
      <c r="H21" s="21"/>
      <c r="I21" s="21">
        <f ca="1">HYPERLINK(Лист1!$B$2&amp;Лист1!I21,Лист1!I21)</f>
        <v>31907937660</v>
      </c>
      <c r="J21" s="21"/>
      <c r="K21" s="21"/>
      <c r="L21" s="21"/>
      <c r="M21" s="21"/>
      <c r="N21" s="21"/>
      <c r="O21" s="21"/>
    </row>
    <row r="22" spans="3:15" x14ac:dyDescent="0.25">
      <c r="C22" s="21"/>
      <c r="D22" s="21">
        <f ca="1">HYPERLINK(Лист1!$B$2&amp;Лист1!D22,Лист1!D22)</f>
        <v>31907945011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3:15" x14ac:dyDescent="0.25">
      <c r="C23" s="21"/>
      <c r="D23" s="21"/>
      <c r="E23" s="21"/>
      <c r="F23" s="21"/>
      <c r="G23" s="21"/>
      <c r="H23" s="21"/>
      <c r="I23" s="21">
        <f ca="1">HYPERLINK(Лист1!$B$2&amp;Лист1!I23,Лист1!I23)</f>
        <v>31907951618</v>
      </c>
      <c r="J23" s="21"/>
      <c r="K23" s="21"/>
      <c r="L23" s="21"/>
      <c r="M23" s="21"/>
      <c r="N23" s="21"/>
      <c r="O23" s="21"/>
    </row>
    <row r="24" spans="3:15" x14ac:dyDescent="0.25">
      <c r="C24" s="21"/>
      <c r="D24" s="21"/>
      <c r="E24" s="21"/>
      <c r="F24" s="21"/>
      <c r="G24" s="21"/>
      <c r="H24" s="21"/>
      <c r="I24" s="21">
        <f ca="1">HYPERLINK(Лист1!$B$2&amp;Лист1!I24,Лист1!I24)</f>
        <v>31907955020</v>
      </c>
      <c r="J24" s="21"/>
      <c r="K24" s="21"/>
      <c r="L24" s="21"/>
      <c r="M24" s="21"/>
      <c r="N24" s="21"/>
      <c r="O24" s="21"/>
    </row>
    <row r="25" spans="3:15" x14ac:dyDescent="0.25">
      <c r="C25" s="21"/>
      <c r="D25" s="21"/>
      <c r="E25" s="21"/>
      <c r="F25" s="21"/>
      <c r="G25" s="21"/>
      <c r="H25" s="21"/>
      <c r="I25" s="21"/>
      <c r="J25" s="21"/>
      <c r="K25" s="21">
        <f ca="1">HYPERLINK(Лист1!$B$2&amp;Лист1!K25,Лист1!K25)</f>
        <v>31907955222</v>
      </c>
      <c r="L25" s="21"/>
      <c r="M25" s="21"/>
      <c r="N25" s="21"/>
      <c r="O25" s="21"/>
    </row>
    <row r="26" spans="3:15" x14ac:dyDescent="0.25">
      <c r="C26" s="21"/>
      <c r="D26" s="21"/>
      <c r="E26" s="21"/>
      <c r="F26" s="21"/>
      <c r="G26" s="21"/>
      <c r="H26" s="21"/>
      <c r="I26" s="21">
        <f ca="1">HYPERLINK(Лист1!$B$2&amp;Лист1!I26,Лист1!I26)</f>
        <v>31907955616</v>
      </c>
      <c r="J26" s="21"/>
      <c r="K26" s="21"/>
      <c r="L26" s="21"/>
      <c r="M26" s="21"/>
      <c r="N26" s="21"/>
      <c r="O26" s="21"/>
    </row>
    <row r="27" spans="3:15" x14ac:dyDescent="0.25">
      <c r="C27" s="21"/>
      <c r="D27" s="21"/>
      <c r="E27" s="21"/>
      <c r="F27" s="21"/>
      <c r="G27" s="21"/>
      <c r="H27" s="21"/>
      <c r="I27" s="21">
        <f ca="1">HYPERLINK(Лист1!$B$2&amp;Лист1!I27,Лист1!I27)</f>
        <v>31907961778</v>
      </c>
      <c r="J27" s="21"/>
      <c r="K27" s="21"/>
      <c r="L27" s="21"/>
      <c r="M27" s="21"/>
      <c r="N27" s="21"/>
      <c r="O27" s="21"/>
    </row>
    <row r="28" spans="3:15" x14ac:dyDescent="0.25">
      <c r="C28" s="21"/>
      <c r="D28" s="21"/>
      <c r="E28" s="21"/>
      <c r="F28" s="21"/>
      <c r="G28" s="21"/>
      <c r="H28" s="21"/>
      <c r="I28" s="21">
        <f ca="1">HYPERLINK(Лист1!$B$2&amp;Лист1!I28,Лист1!I28)</f>
        <v>31907961682</v>
      </c>
      <c r="J28" s="21"/>
      <c r="K28" s="21"/>
      <c r="L28" s="21"/>
      <c r="M28" s="21"/>
      <c r="N28" s="21"/>
      <c r="O28" s="21"/>
    </row>
    <row r="29" spans="3:15" x14ac:dyDescent="0.25">
      <c r="C29" s="21"/>
      <c r="D29" s="21"/>
      <c r="E29" s="21"/>
      <c r="F29" s="21"/>
      <c r="G29" s="21"/>
      <c r="H29" s="21"/>
      <c r="I29" s="21">
        <f ca="1">HYPERLINK(Лист1!$B$2&amp;Лист1!I29,Лист1!I29)</f>
        <v>31907971579</v>
      </c>
      <c r="J29" s="21"/>
      <c r="K29" s="21"/>
      <c r="L29" s="21"/>
      <c r="M29" s="21"/>
      <c r="N29" s="21"/>
      <c r="O29" s="21"/>
    </row>
    <row r="30" spans="3:15" x14ac:dyDescent="0.25">
      <c r="C30" s="21"/>
      <c r="D30" s="21"/>
      <c r="E30" s="21"/>
      <c r="F30" s="21"/>
      <c r="G30" s="21"/>
      <c r="H30" s="21"/>
      <c r="I30" s="21">
        <f ca="1">HYPERLINK(Лист1!$B$2&amp;Лист1!I30,Лист1!I30)</f>
        <v>31907978146</v>
      </c>
      <c r="J30" s="21"/>
      <c r="K30" s="21"/>
      <c r="L30" s="21"/>
      <c r="M30" s="21"/>
      <c r="N30" s="21"/>
      <c r="O30" s="21"/>
    </row>
    <row r="31" spans="3:15" x14ac:dyDescent="0.25">
      <c r="C31" s="21"/>
      <c r="D31" s="21"/>
      <c r="E31" s="21"/>
      <c r="F31" s="21"/>
      <c r="G31" s="21"/>
      <c r="H31" s="21"/>
      <c r="I31" s="21">
        <f ca="1">HYPERLINK(Лист1!$B$2&amp;Лист1!I31,Лист1!I31)</f>
        <v>31907978345</v>
      </c>
      <c r="J31" s="21"/>
      <c r="K31" s="21"/>
      <c r="L31" s="21"/>
      <c r="M31" s="21"/>
      <c r="N31" s="21"/>
      <c r="O31" s="21"/>
    </row>
    <row r="32" spans="3:15" x14ac:dyDescent="0.25">
      <c r="C32" s="21"/>
      <c r="D32" s="21"/>
      <c r="E32" s="21"/>
      <c r="F32" s="21"/>
      <c r="G32" s="21"/>
      <c r="H32" s="21"/>
      <c r="I32" s="21"/>
      <c r="J32" s="21"/>
      <c r="K32" s="21">
        <f ca="1">HYPERLINK(Лист1!$B$2&amp;Лист1!K32,Лист1!K32)</f>
        <v>31907982547</v>
      </c>
      <c r="L32" s="21"/>
      <c r="M32" s="21"/>
      <c r="N32" s="21"/>
      <c r="O32" s="21"/>
    </row>
    <row r="33" spans="3:15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>
        <f ca="1">HYPERLINK(Лист1!$B$2&amp;Лист1!N33,Лист1!N33)</f>
        <v>31908060941</v>
      </c>
      <c r="O33" s="21"/>
    </row>
    <row r="34" spans="3:15" x14ac:dyDescent="0.25">
      <c r="C34" s="21"/>
      <c r="D34" s="21"/>
      <c r="E34" s="21"/>
      <c r="F34" s="21"/>
      <c r="G34" s="21"/>
      <c r="H34" s="21"/>
      <c r="I34" s="21">
        <f ca="1">HYPERLINK(Лист1!$B$2&amp;Лист1!I34,Лист1!I34)</f>
        <v>31908022667</v>
      </c>
      <c r="J34" s="21"/>
      <c r="K34" s="21"/>
      <c r="L34" s="21"/>
      <c r="M34" s="21"/>
      <c r="N34" s="21"/>
      <c r="O34" s="21"/>
    </row>
    <row r="35" spans="3:15" x14ac:dyDescent="0.25">
      <c r="C35" s="21"/>
      <c r="D35" s="21"/>
      <c r="E35" s="21"/>
      <c r="F35" s="21"/>
      <c r="G35" s="21"/>
      <c r="H35" s="21"/>
      <c r="I35" s="21">
        <f ca="1">HYPERLINK(Лист1!$B$2&amp;Лист1!I35,Лист1!I35)</f>
        <v>31908004689</v>
      </c>
      <c r="J35" s="21"/>
      <c r="K35" s="21"/>
      <c r="L35" s="21"/>
      <c r="M35" s="21"/>
      <c r="N35" s="21"/>
      <c r="O35" s="21"/>
    </row>
    <row r="36" spans="3:15" x14ac:dyDescent="0.25">
      <c r="C36" s="21"/>
      <c r="D36" s="21"/>
      <c r="E36" s="21"/>
      <c r="F36" s="21"/>
      <c r="G36" s="21"/>
      <c r="H36" s="21"/>
      <c r="I36" s="21">
        <f ca="1">HYPERLINK(Лист1!$B$2&amp;Лист1!I36,Лист1!I36)</f>
        <v>31908006383</v>
      </c>
      <c r="J36" s="21"/>
      <c r="K36" s="21"/>
      <c r="L36" s="21"/>
      <c r="M36" s="21"/>
      <c r="N36" s="21"/>
      <c r="O36" s="21"/>
    </row>
    <row r="37" spans="3:15" x14ac:dyDescent="0.25">
      <c r="C37" s="21"/>
      <c r="D37" s="21"/>
      <c r="E37" s="21"/>
      <c r="F37" s="21"/>
      <c r="G37" s="21"/>
      <c r="H37" s="21"/>
      <c r="I37" s="21">
        <f ca="1">HYPERLINK(Лист1!$B$2&amp;Лист1!I37,Лист1!I37)</f>
        <v>31908006386</v>
      </c>
      <c r="J37" s="21"/>
      <c r="K37" s="21"/>
      <c r="L37" s="21"/>
      <c r="M37" s="21"/>
      <c r="N37" s="21"/>
      <c r="O37" s="21"/>
    </row>
    <row r="38" spans="3:15" x14ac:dyDescent="0.25">
      <c r="C38" s="21"/>
      <c r="D38" s="21"/>
      <c r="E38" s="21"/>
      <c r="F38" s="21"/>
      <c r="G38" s="21"/>
      <c r="H38" s="21"/>
      <c r="I38" s="21"/>
      <c r="J38" s="21"/>
      <c r="K38" s="21">
        <f ca="1">HYPERLINK(Лист1!$B$2&amp;Лист1!K38,Лист1!K38)</f>
        <v>31908006390</v>
      </c>
      <c r="L38" s="21"/>
      <c r="M38" s="21"/>
      <c r="N38" s="21"/>
      <c r="O38" s="21"/>
    </row>
    <row r="39" spans="3:15" x14ac:dyDescent="0.25">
      <c r="C39" s="21"/>
      <c r="D39" s="21"/>
      <c r="E39" s="21"/>
      <c r="F39" s="21"/>
      <c r="G39" s="21"/>
      <c r="H39" s="21"/>
      <c r="I39" s="21"/>
      <c r="J39" s="21"/>
      <c r="K39" s="21">
        <f ca="1">HYPERLINK(Лист1!$B$2&amp;Лист1!K39,Лист1!K39)</f>
        <v>31908006393</v>
      </c>
      <c r="L39" s="21"/>
      <c r="M39" s="21"/>
      <c r="N39" s="21"/>
      <c r="O39" s="21"/>
    </row>
    <row r="40" spans="3:15" x14ac:dyDescent="0.25">
      <c r="C40" s="21"/>
      <c r="D40" s="21"/>
      <c r="E40" s="21"/>
      <c r="F40" s="21"/>
      <c r="G40" s="21"/>
      <c r="H40" s="21"/>
      <c r="I40" s="21">
        <f ca="1">HYPERLINK(Лист1!$B$2&amp;Лист1!I40,Лист1!I40)</f>
        <v>31908009864</v>
      </c>
      <c r="J40" s="21"/>
      <c r="K40" s="21"/>
      <c r="L40" s="21"/>
      <c r="M40" s="21"/>
      <c r="N40" s="21"/>
      <c r="O40" s="21"/>
    </row>
    <row r="41" spans="3:15" x14ac:dyDescent="0.25">
      <c r="C41" s="21"/>
      <c r="D41" s="21"/>
      <c r="E41" s="21"/>
      <c r="F41" s="21"/>
      <c r="G41" s="21"/>
      <c r="H41" s="21"/>
      <c r="I41" s="21">
        <f ca="1">HYPERLINK(Лист1!$B$2&amp;Лист1!I41,Лист1!I41)</f>
        <v>31908009931</v>
      </c>
      <c r="J41" s="21"/>
      <c r="K41" s="21"/>
      <c r="L41" s="21"/>
      <c r="M41" s="21"/>
      <c r="N41" s="21"/>
      <c r="O41" s="21"/>
    </row>
    <row r="42" spans="3:15" x14ac:dyDescent="0.25">
      <c r="C42" s="21"/>
      <c r="D42" s="21"/>
      <c r="E42" s="21"/>
      <c r="F42" s="21"/>
      <c r="G42" s="21"/>
      <c r="H42" s="21"/>
      <c r="I42" s="21">
        <f ca="1">HYPERLINK(Лист1!$B$2&amp;Лист1!I42,Лист1!I42)</f>
        <v>31908027178</v>
      </c>
      <c r="J42" s="21"/>
      <c r="K42" s="21"/>
      <c r="L42" s="21"/>
      <c r="M42" s="21"/>
      <c r="N42" s="21"/>
      <c r="O42" s="21"/>
    </row>
    <row r="43" spans="3:15" x14ac:dyDescent="0.25">
      <c r="C43" s="21"/>
      <c r="D43" s="21"/>
      <c r="E43" s="21"/>
      <c r="F43" s="21"/>
      <c r="G43" s="21"/>
      <c r="H43" s="21"/>
      <c r="I43" s="21">
        <f ca="1">HYPERLINK(Лист1!$B$2&amp;Лист1!I43,Лист1!I43)</f>
        <v>31908027378</v>
      </c>
      <c r="J43" s="21"/>
      <c r="K43" s="21"/>
      <c r="L43" s="21"/>
      <c r="M43" s="21"/>
      <c r="N43" s="21"/>
      <c r="O43" s="21"/>
    </row>
    <row r="44" spans="3:15" x14ac:dyDescent="0.2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>
        <f ca="1">HYPERLINK(Лист1!$B$2&amp;Лист1!N44,Лист1!N44)</f>
        <v>31908052812</v>
      </c>
      <c r="O44" s="21"/>
    </row>
    <row r="45" spans="3:15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>
        <f ca="1">HYPERLINK(Лист1!$B$2&amp;Лист1!N45,Лист1!N45)</f>
        <v>31908078255</v>
      </c>
      <c r="O45" s="21"/>
    </row>
    <row r="46" spans="3:15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>
        <f ca="1">HYPERLINK(Лист1!$B$2&amp;Лист1!N46,Лист1!N46)</f>
        <v>31908087536</v>
      </c>
      <c r="O46" s="21"/>
    </row>
    <row r="47" spans="3:15" x14ac:dyDescent="0.25">
      <c r="C47" s="21"/>
      <c r="D47" s="21"/>
      <c r="E47" s="21"/>
      <c r="F47" s="21"/>
      <c r="G47" s="21"/>
      <c r="H47" s="21"/>
      <c r="I47" s="21">
        <f ca="1">HYPERLINK(Лист1!$B$2&amp;Лист1!I47,Лист1!I47)</f>
        <v>31908052363</v>
      </c>
      <c r="J47" s="21"/>
      <c r="K47" s="21"/>
      <c r="L47" s="21"/>
      <c r="M47" s="21"/>
      <c r="N47" s="21"/>
      <c r="O47" s="21"/>
    </row>
    <row r="48" spans="3:15" x14ac:dyDescent="0.2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>
        <f ca="1">HYPERLINK(Лист1!$B$2&amp;Лист1!N48,Лист1!N48)</f>
        <v>31908081813</v>
      </c>
      <c r="O48" s="21"/>
    </row>
    <row r="49" spans="3:15" x14ac:dyDescent="0.25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>
        <f ca="1">HYPERLINK(Лист1!$B$2&amp;Лист1!N49,Лист1!N49)</f>
        <v>31908082060</v>
      </c>
      <c r="O49" s="21"/>
    </row>
    <row r="50" spans="3:15" x14ac:dyDescent="0.25">
      <c r="C50" s="21"/>
      <c r="D50" s="21"/>
      <c r="E50" s="21"/>
      <c r="F50" s="21"/>
      <c r="G50" s="21"/>
      <c r="H50" s="21"/>
      <c r="I50" s="21">
        <f ca="1">HYPERLINK(Лист1!$B$2&amp;Лист1!I50,Лист1!I50)</f>
        <v>31908052937</v>
      </c>
      <c r="J50" s="21"/>
      <c r="K50" s="21"/>
      <c r="L50" s="21"/>
      <c r="M50" s="21"/>
      <c r="N50" s="21"/>
      <c r="O50" s="21"/>
    </row>
    <row r="51" spans="3:15" x14ac:dyDescent="0.25">
      <c r="C51" s="21"/>
      <c r="D51" s="21"/>
      <c r="E51" s="21"/>
      <c r="F51" s="21"/>
      <c r="G51" s="21"/>
      <c r="H51" s="21"/>
      <c r="I51" s="21">
        <f ca="1">HYPERLINK(Лист1!$B$2&amp;Лист1!I51,Лист1!I51)</f>
        <v>31908052941</v>
      </c>
      <c r="J51" s="21"/>
      <c r="K51" s="21"/>
      <c r="L51" s="21"/>
      <c r="M51" s="21"/>
      <c r="N51" s="21"/>
      <c r="O51" s="21"/>
    </row>
    <row r="52" spans="3:15" x14ac:dyDescent="0.25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>
        <f ca="1">HYPERLINK(Лист1!$B$2&amp;Лист1!N52,Лист1!N52)</f>
        <v>31908073956</v>
      </c>
      <c r="O52" s="21"/>
    </row>
    <row r="53" spans="3:15" x14ac:dyDescent="0.2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>
        <f ca="1">HYPERLINK(Лист1!$B$2&amp;Лист1!N53,Лист1!N53)</f>
        <v>31908078374</v>
      </c>
      <c r="O53" s="21"/>
    </row>
    <row r="54" spans="3:15" x14ac:dyDescent="0.2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>
        <f ca="1">HYPERLINK(Лист1!$B$2&amp;Лист1!N54,Лист1!N54)</f>
        <v>31908097272</v>
      </c>
      <c r="O54" s="21"/>
    </row>
    <row r="55" spans="3:15" x14ac:dyDescent="0.2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 ca="1">HYPERLINK(Лист1!$B$2&amp;Лист1!N55,Лист1!N55)</f>
        <v>31908097638</v>
      </c>
      <c r="O55" s="21"/>
    </row>
    <row r="56" spans="3:15" x14ac:dyDescent="0.2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>
        <f ca="1">HYPERLINK(Лист1!$B$2&amp;Лист1!N56,Лист1!N56)</f>
        <v>31908097638</v>
      </c>
      <c r="O56" s="21"/>
    </row>
    <row r="57" spans="3:15" x14ac:dyDescent="0.2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>
        <f ca="1">HYPERLINK(Лист1!$B$2&amp;Лист1!N57,Лист1!N57)</f>
        <v>31908125336</v>
      </c>
      <c r="O57" s="21"/>
    </row>
    <row r="58" spans="3:15" x14ac:dyDescent="0.25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f ca="1">HYPERLINK(Лист1!$B$2&amp;Лист1!N58,Лист1!N58)</f>
        <v>31908163624</v>
      </c>
      <c r="O58" s="21"/>
    </row>
    <row r="59" spans="3:15" x14ac:dyDescent="0.2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3:15" x14ac:dyDescent="0.2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3:15" x14ac:dyDescent="0.2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3:15" x14ac:dyDescent="0.2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3:15" x14ac:dyDescent="0.2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3:15" x14ac:dyDescent="0.2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3:15" x14ac:dyDescent="0.2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3:15" x14ac:dyDescent="0.2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3:15" x14ac:dyDescent="0.25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3:15" x14ac:dyDescent="0.25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3:15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3:15" x14ac:dyDescent="0.2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3:15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3:15" x14ac:dyDescent="0.2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3:15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3:15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3:15" x14ac:dyDescent="0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2019-07-10T06:26:31Z</cp:lastPrinted>
  <dcterms:created xsi:type="dcterms:W3CDTF">2019-02-11T09:17:33Z</dcterms:created>
  <dcterms:modified xsi:type="dcterms:W3CDTF">2019-08-10T06:58:34Z</dcterms:modified>
</cp:coreProperties>
</file>