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taevAL\Desktop\Нужные вещи\Раскрытие\Ноябрь\"/>
    </mc:Choice>
  </mc:AlternateContent>
  <bookViews>
    <workbookView xWindow="0" yWindow="0" windowWidth="28800" windowHeight="123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N16" i="1"/>
  <c r="M16" i="1"/>
  <c r="F16" i="1"/>
  <c r="E16" i="1"/>
  <c r="F17" i="1"/>
  <c r="E17" i="1"/>
  <c r="F15" i="1"/>
  <c r="E15" i="1"/>
  <c r="F30" i="2"/>
  <c r="E30" i="2"/>
  <c r="E30" i="1" l="1"/>
  <c r="F30" i="1"/>
  <c r="M31" i="1" l="1"/>
  <c r="M30" i="1" s="1"/>
  <c r="M31" i="2" l="1"/>
  <c r="M31" i="3" l="1"/>
  <c r="N31" i="3"/>
  <c r="N31" i="2" l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<sst xmlns="http://schemas.openxmlformats.org/spreadsheetml/2006/main" count="163" uniqueCount="41">
  <si>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</si>
  <si>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</si>
  <si>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</si>
  <si>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</si>
  <si>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</si>
  <si>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</si>
  <si>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</si>
  <si>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</si>
  <si>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</si>
  <si>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</si>
  <si>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</si>
  <si>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</si>
  <si>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</si>
  <si>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</si>
  <si>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</si>
  <si>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</si>
  <si>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</si>
  <si>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</si>
  <si>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</si>
  <si>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</si>
  <si>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</si>
  <si>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</si>
  <si>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</si>
  <si>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</si>
  <si>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</si>
  <si>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</si>
  <si>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</si>
  <si>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</si>
  <si>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</si>
  <si>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</si>
  <si>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</si>
  <si>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</si>
  <si>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</si>
  <si>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</si>
  <si>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</si>
  <si>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</si>
  <si>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</si>
  <si>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</si>
  <si>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</si>
  <si>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</si>
  <si>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ноябрь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</si>
</sst>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H33" sqref="H33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x14ac:dyDescent="0.25">
      <c r="A8" s="31" t="s">
        <v>40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42.75" customHeight="1" x14ac:dyDescent="0.2">
      <c r="A10" s="36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33" customHeight="1" x14ac:dyDescent="0.2">
      <c r="A11" s="36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32.25" customHeight="1" x14ac:dyDescent="0.2">
      <c r="A12" s="36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78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9.5" customHeight="1" x14ac:dyDescent="0.2">
      <c r="A14" s="36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35" t="s">
        <v>14</v>
      </c>
      <c r="C15" s="32" t="s">
        <v>15</v>
      </c>
      <c r="D15" s="23" t="s">
        <v>16</v>
      </c>
      <c r="E15" s="15">
        <f>36+3</f>
        <v>39</v>
      </c>
      <c r="F15" s="15">
        <f>175.81+9</f>
        <v>184.81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14</v>
      </c>
      <c r="N15" s="15">
        <v>68.58</v>
      </c>
      <c r="O15" s="15">
        <v>0</v>
      </c>
      <c r="P15" s="15">
        <v>0</v>
      </c>
    </row>
    <row r="16" spans="1:16" ht="24" x14ac:dyDescent="0.25">
      <c r="A16" s="22">
        <v>2</v>
      </c>
      <c r="B16" s="35"/>
      <c r="C16" s="32"/>
      <c r="D16" s="23" t="s">
        <v>17</v>
      </c>
      <c r="E16" s="15">
        <f>52+7</f>
        <v>59</v>
      </c>
      <c r="F16" s="15">
        <f>360.84+38</f>
        <v>398.84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26+5</f>
        <v>31</v>
      </c>
      <c r="N16" s="15">
        <f>180.52+35</f>
        <v>215.52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35"/>
      <c r="C17" s="32" t="s">
        <v>18</v>
      </c>
      <c r="D17" s="23" t="s">
        <v>16</v>
      </c>
      <c r="E17" s="15">
        <f>1+1</f>
        <v>2</v>
      </c>
      <c r="F17" s="15">
        <f>4.9+5</f>
        <v>9.9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2">
        <v>0</v>
      </c>
    </row>
    <row r="18" spans="1:16" ht="24" x14ac:dyDescent="0.25">
      <c r="A18" s="24">
        <v>4</v>
      </c>
      <c r="B18" s="35"/>
      <c r="C18" s="32"/>
      <c r="D18" s="23" t="s">
        <v>17</v>
      </c>
      <c r="E18" s="15">
        <f>3+1</f>
        <v>4</v>
      </c>
      <c r="F18" s="15">
        <f>44.05+8.82</f>
        <v>52.87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2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15">
        <v>1</v>
      </c>
      <c r="F19" s="15">
        <v>42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15">
        <v>5</v>
      </c>
      <c r="F20" s="15">
        <v>248.6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2</v>
      </c>
      <c r="N20" s="15">
        <v>39.6</v>
      </c>
      <c r="O20" s="15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0</v>
      </c>
      <c r="F21" s="15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32" t="s">
        <v>21</v>
      </c>
      <c r="C23" s="33" t="s">
        <v>36</v>
      </c>
      <c r="D23" s="34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32"/>
      <c r="C24" s="26" t="s">
        <v>22</v>
      </c>
      <c r="D24" s="27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32"/>
      <c r="C25" s="26" t="s">
        <v>23</v>
      </c>
      <c r="D25" s="27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32"/>
      <c r="C26" s="33" t="s">
        <v>24</v>
      </c>
      <c r="D26" s="34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26" t="s">
        <v>25</v>
      </c>
      <c r="D27" s="27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26" t="s">
        <v>26</v>
      </c>
      <c r="D28" s="27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32"/>
      <c r="C29" s="26" t="s">
        <v>27</v>
      </c>
      <c r="D29" s="27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6" t="s">
        <v>29</v>
      </c>
      <c r="D30" s="27"/>
      <c r="E30" s="12">
        <f>E31-E15-E17-E19-E20-E29-E16-E18-E22-E21-E23</f>
        <v>44</v>
      </c>
      <c r="F30" s="22">
        <f>F31-F15-F17-F19-F20-F29-F16-F18-F22-F21-F23</f>
        <v>424.06999999999988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107</v>
      </c>
      <c r="N30" s="22">
        <f>N31-N15-N17-N19-N20-N29-N16-N18-N22-N21-N23</f>
        <v>1037.3900000000001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28" t="s">
        <v>30</v>
      </c>
      <c r="C31" s="29"/>
      <c r="D31" s="30"/>
      <c r="E31" s="9">
        <v>154</v>
      </c>
      <c r="F31" s="10">
        <v>1361.09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154</v>
      </c>
      <c r="N31" s="13">
        <f>F31</f>
        <v>1361.09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0" workbookViewId="0">
      <selection activeCell="N31" sqref="N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3.9" x14ac:dyDescent="0.25">
      <c r="A8" s="31" t="str">
        <f>СВГКМ!A8</f>
        <v>за ноябрь 2021 г.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36" customHeight="1" x14ac:dyDescent="0.2">
      <c r="A10" s="35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14.25" x14ac:dyDescent="0.2">
      <c r="A11" s="35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14.25" x14ac:dyDescent="0.2">
      <c r="A12" s="35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60" x14ac:dyDescent="0.2">
      <c r="A13" s="35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4.25" x14ac:dyDescent="0.2">
      <c r="A14" s="35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35" t="s">
        <v>14</v>
      </c>
      <c r="C15" s="32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35"/>
      <c r="C16" s="3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35"/>
      <c r="C17" s="3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35"/>
      <c r="C18" s="3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3">
        <v>1</v>
      </c>
      <c r="F19" s="3">
        <v>23.88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32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32"/>
      <c r="C24" s="32" t="s">
        <v>22</v>
      </c>
      <c r="D24" s="3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32"/>
      <c r="C25" s="32" t="s">
        <v>23</v>
      </c>
      <c r="D25" s="3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32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32" t="s">
        <v>25</v>
      </c>
      <c r="D27" s="3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32" t="s">
        <v>26</v>
      </c>
      <c r="D28" s="3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32"/>
      <c r="C29" s="32" t="s">
        <v>27</v>
      </c>
      <c r="D29" s="3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32" t="s">
        <v>29</v>
      </c>
      <c r="D30" s="32"/>
      <c r="E30" s="3">
        <f>E31-E19</f>
        <v>2</v>
      </c>
      <c r="F30" s="17">
        <f>F31-F19</f>
        <v>7.5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v>3</v>
      </c>
      <c r="N30" s="19">
        <v>31.38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3</v>
      </c>
      <c r="F31" s="16">
        <v>31.38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3</v>
      </c>
      <c r="N31" s="16">
        <f>F31</f>
        <v>31.38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F21" sqref="F2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3.9" x14ac:dyDescent="0.25">
      <c r="A8" s="31" t="str">
        <f>СВГКМ!A8</f>
        <v>за ноябрь 2021 г.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36" customHeight="1" x14ac:dyDescent="0.2">
      <c r="A10" s="35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14.25" x14ac:dyDescent="0.2">
      <c r="A11" s="35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14.25" x14ac:dyDescent="0.2">
      <c r="A12" s="35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60" x14ac:dyDescent="0.2">
      <c r="A13" s="35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4.25" x14ac:dyDescent="0.2">
      <c r="A14" s="35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35" t="s">
        <v>14</v>
      </c>
      <c r="C15" s="32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35"/>
      <c r="C16" s="3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35"/>
      <c r="C17" s="3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35"/>
      <c r="C18" s="3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32" t="s">
        <v>21</v>
      </c>
      <c r="C23" s="33" t="s">
        <v>36</v>
      </c>
      <c r="D23" s="34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32"/>
      <c r="C24" s="26" t="s">
        <v>22</v>
      </c>
      <c r="D24" s="27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32"/>
      <c r="C25" s="26" t="s">
        <v>23</v>
      </c>
      <c r="D25" s="27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32"/>
      <c r="C26" s="33" t="s">
        <v>24</v>
      </c>
      <c r="D26" s="34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26" t="s">
        <v>25</v>
      </c>
      <c r="D27" s="27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26" t="s">
        <v>26</v>
      </c>
      <c r="D28" s="2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32"/>
      <c r="C29" s="26" t="s">
        <v>27</v>
      </c>
      <c r="D29" s="27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6" t="s">
        <v>29</v>
      </c>
      <c r="D30" s="27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28" t="s">
        <v>30</v>
      </c>
      <c r="C31" s="29"/>
      <c r="D31" s="30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2021-12-10T04:51:05Z</dcterms:modified>
</cp:coreProperties>
</file>