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T37" i="1"/>
  <c r="T38" i="1"/>
  <c r="T39" i="1"/>
  <c r="T40" i="1"/>
  <c r="T41" i="1"/>
  <c r="T42" i="1"/>
  <c r="T43" i="1"/>
  <c r="T44" i="1"/>
  <c r="T45" i="1"/>
  <c r="T46" i="1"/>
  <c r="T47" i="1"/>
  <c r="T48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16" i="1"/>
  <c r="D42" i="1"/>
  <c r="D42" i="2"/>
  <c r="I32" i="2"/>
  <c r="I32" i="1"/>
  <c r="D37" i="2"/>
  <c r="D37" i="1"/>
  <c r="C34" i="2"/>
  <c r="C34" i="1"/>
  <c r="D22" i="1"/>
  <c r="D22" i="2"/>
  <c r="I29" i="1"/>
  <c r="I29" i="2"/>
  <c r="I30" i="2"/>
  <c r="I30" i="1"/>
  <c r="I28" i="2"/>
  <c r="I28" i="1"/>
  <c r="N47" i="2"/>
  <c r="N47" i="1"/>
  <c r="I24" i="1"/>
  <c r="I24" i="2"/>
  <c r="I45" i="2"/>
  <c r="I45" i="1"/>
  <c r="N36" i="1"/>
  <c r="N36" i="2"/>
  <c r="N35" i="2"/>
  <c r="N35" i="1"/>
  <c r="D41" i="1"/>
  <c r="D41" i="2"/>
  <c r="G39" i="1"/>
  <c r="G39" i="2"/>
  <c r="N17" i="2"/>
  <c r="N17" i="1"/>
  <c r="N20" i="2"/>
  <c r="N20" i="1"/>
  <c r="G43" i="1"/>
  <c r="G43" i="2"/>
  <c r="I26" i="1"/>
  <c r="I26" i="2"/>
  <c r="D38" i="1"/>
  <c r="D38" i="2"/>
  <c r="I46" i="2"/>
  <c r="I46" i="1"/>
  <c r="I16" i="1"/>
  <c r="I16" i="2"/>
  <c r="N48" i="1"/>
  <c r="N48" i="2"/>
  <c r="N18" i="1"/>
  <c r="N18" i="2"/>
  <c r="D25" i="1"/>
  <c r="D25" i="2"/>
  <c r="I31" i="2"/>
  <c r="I31" i="1"/>
  <c r="C33" i="1"/>
  <c r="C33" i="2"/>
  <c r="D40" i="1"/>
  <c r="D40" i="2"/>
  <c r="N21" i="1"/>
  <c r="N21" i="2"/>
  <c r="K23" i="1"/>
  <c r="K23" i="2"/>
  <c r="I27" i="1"/>
  <c r="I27" i="2"/>
  <c r="I44" i="2"/>
  <c r="I44" i="1"/>
  <c r="N19" i="1"/>
  <c r="N19" i="2"/>
</calcChain>
</file>

<file path=xl/sharedStrings.xml><?xml version="1.0" encoding="utf-8"?>
<sst xmlns="http://schemas.openxmlformats.org/spreadsheetml/2006/main" count="176" uniqueCount="139">
  <si>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</si>
  <si>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</si>
  <si>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</si>
  <si>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</si>
  <si>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</si>
  <si>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</si>
  <si>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</si>
  <si>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</si>
  <si>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</si>
  <si>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</si>
  <si>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</si>
  <si>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</si>
  <si>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</si>
  <si>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</si>
  <si>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</si>
  <si>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</si>
  <si>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</si>
  <si>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</si>
  <si>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</si>
  <si>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</si>
  <si>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</si>
  <si>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</si>
  <si>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</si>
  <si>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</si>
  <si>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</si>
  <si>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</si>
  <si>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</si>
  <si>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</si>
  <si>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</si>
  <si>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</si>
  <si>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</si>
  <si>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</si>
  <si>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</si>
  <si>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</si>
  <si>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</si>
  <si>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</si>
  <si>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</si>
  <si>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</si>
  <si>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</si>
  <si>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</si>
  <si>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</si>
  <si>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</si>
  <si>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</si>
  <si>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271/19-хоз</t>
  </si>
  <si>
    <t>Поставка запасных частей пропарочной установки МНС-700</t>
  </si>
  <si>
    <t>Поставка оргтехники для УГРС АО «Сахатранснефтегаз»</t>
  </si>
  <si>
    <t>Поставка КИПиА для УГРС АО «Сахатранснефтегаз»</t>
  </si>
  <si>
    <t>Поставка офисных канцелярских принадлежностей</t>
  </si>
  <si>
    <t>Поставка замков навесных тросовых</t>
  </si>
  <si>
    <t>Услуги по изготовлению эксплуатационных журналов для отделов, служб и участков УГРС АО «Сахатранснефтегаз»</t>
  </si>
  <si>
    <t>Лот №4: Поставка нефтепродуктов через АЗС посредством пластиковых карт для нужд УГРС АО «Сахатранснефтегаз»</t>
  </si>
  <si>
    <t>Лот №5: Поставка нефтепродуктов через АЗС посредством пластиковых карт для нужд УГРС АО «Сахатранснефтегаз»</t>
  </si>
  <si>
    <t>Подготовка врачей (фельдшеров) по вопросам проведения медицинского освидетельствования на состояние опьянения лиц, которые управляют транспортными средствами УГРС АО "Сахатранснефтегаз" в 2019 году.</t>
  </si>
  <si>
    <t>Оказание услуг по проведению подготовки медицинского персонала (врача) по вопросам проведения предрейсовых, послерейсовых и текущих медицинских осмотров водителей транспортных средств УГРС АО "Сахатранснефтегаз" в 2019 году</t>
  </si>
  <si>
    <t>Экспертиза промышленной безопасности проектной документации</t>
  </si>
  <si>
    <t>Лот №3. Поставка питьевой бутилированной воды в с. Верхневилюйск (Верхневилюйский ЭГУ)</t>
  </si>
  <si>
    <t>Лот №4. Поставка питьевой бутилированной воды в с. Намцы (Намский ЭГУ)</t>
  </si>
  <si>
    <t>Лот №5. Поставка питьевой бутилированной воды в с. Майя (Мгино-Кангаласский ЭГУ)</t>
  </si>
  <si>
    <t>Лот №6. Поставка питьевой бутилированной воды в п. Жатай (Жатайский ЭГУ)</t>
  </si>
  <si>
    <t>Лот №8. Поставка питьевой бутилированной воды в г. Вилюйск (Вилюйский ЭГУ)</t>
  </si>
  <si>
    <t>Экспертиза промышленной безопасности газопроводов с истекшим сроком эксплуатации</t>
  </si>
  <si>
    <t>Экспертиза промышленной безопасности зданий и технических устройств пунктов редуцирования газа</t>
  </si>
  <si>
    <t>Требования правил ПТЭЭП, испытание и измерение изоляции сопротивления проводов (кабелей) в электроустановках до 1000В</t>
  </si>
  <si>
    <t>Лот №3. Предоставление услуг страхования имущества для УГРС АО «Сахатранснефтегаз»</t>
  </si>
  <si>
    <t>Поставка газовых кранов и шлангов</t>
  </si>
  <si>
    <t>294/19-хоз</t>
  </si>
  <si>
    <t>143/19-мтс</t>
  </si>
  <si>
    <t>144/19-хоз</t>
  </si>
  <si>
    <t>145/19-мтс</t>
  </si>
  <si>
    <t>146/19-мтс</t>
  </si>
  <si>
    <t>147/19-мтс</t>
  </si>
  <si>
    <t>258/19-хоз</t>
  </si>
  <si>
    <t>259/19-хоз</t>
  </si>
  <si>
    <t>253/19-хоз</t>
  </si>
  <si>
    <t>28/19-им</t>
  </si>
  <si>
    <t>158/19-мтс</t>
  </si>
  <si>
    <t>161/19-мтс</t>
  </si>
  <si>
    <t>168/19-мтс</t>
  </si>
  <si>
    <t>159/19-мтс</t>
  </si>
  <si>
    <t>276/19-хоз</t>
  </si>
  <si>
    <t>172/19-мтс</t>
  </si>
  <si>
    <t>177/19-мтс</t>
  </si>
  <si>
    <t>178/19-мтс</t>
  </si>
  <si>
    <t>266/19-хоз</t>
  </si>
  <si>
    <t>267/19-хоз</t>
  </si>
  <si>
    <t>ООО «Газэкспертсервис»</t>
  </si>
  <si>
    <t>ИП Филиппов Федот Сергеевич</t>
  </si>
  <si>
    <t>ООО «Эрэл+»</t>
  </si>
  <si>
    <t>ООО «Вада»</t>
  </si>
  <si>
    <t>ИП Поликарпова Алена Владимировна</t>
  </si>
  <si>
    <t>ИП Кириллин Кузьма Леонидович</t>
  </si>
  <si>
    <t>ООО "ЦЕНТР ЭКСПЕРТИЗЫ ПРОМРЕСУРС"</t>
  </si>
  <si>
    <t>ООО «Энергия Света»</t>
  </si>
  <si>
    <t>ООО "ЭНЕРГИЯ СВЕТА"</t>
  </si>
  <si>
    <t>ПАО СК «Росгосстрах»</t>
  </si>
  <si>
    <t>ООО ТД "УЗТА-СИБ"</t>
  </si>
  <si>
    <t>ООО «Джитс»</t>
  </si>
  <si>
    <t>ООО "КТС"</t>
  </si>
  <si>
    <t>ООО "ЕЛТА"</t>
  </si>
  <si>
    <t>ООО "ТД Акварель"</t>
  </si>
  <si>
    <t xml:space="preserve">ООО "ЗСИ-КОМПЛЕКТ" </t>
  </si>
  <si>
    <t>ООО "РЕННИВ"</t>
  </si>
  <si>
    <t>ООО «Сервис-Ойл»</t>
  </si>
  <si>
    <t>АО «Саханефтегазсбыт»</t>
  </si>
  <si>
    <t>ГБУ РС (Я) "Якутский республиканский нарокологический диспансер"</t>
  </si>
  <si>
    <t>Поставка транспортных средств для нужд УГРС, ЯГПЗ АО «Сахатранснефтегаз»</t>
  </si>
  <si>
    <t>ООО «Колми»</t>
  </si>
  <si>
    <t>151/19-мтс</t>
  </si>
  <si>
    <t>Поставка резино-технических изделий для нужд подразделений АО «Сахатранснефтегаз»</t>
  </si>
  <si>
    <t xml:space="preserve">ООО "ГАЗРЕГИОНПОСТАВКА"	</t>
  </si>
  <si>
    <t>148/19-мтс</t>
  </si>
  <si>
    <t>Право заключения договора на предоставление кредитных ресурсов в режиме невозобновляемой кредитной линии на сумму 400 000 000 (четыреста миллионов) рублей для финансирования текущей деятельности предприятия, в том числе капитальных вложений Общества (строительство и приобретение основных средств по регулируемым видам деятельности (транспортировка газа по магистральным газопроводам и газораспределительным сетям) в сумме до 306 000 000 рублей) за исключением долгосрочных инвестиционных проектов (с открытием расчетного счета при его отсутствии в кредитном учреждении)</t>
  </si>
  <si>
    <t>Банк ВТБ (ПАО)</t>
  </si>
  <si>
    <t>265/19-хоз</t>
  </si>
  <si>
    <t>Лот №5. Предоставление услуг страхования имущества  АО «Сахатранснефтегаз» по объекту "Бизнес-Центр", находящийся по адресу: г. Якутск, ул. Кирова, д. 18</t>
  </si>
  <si>
    <t>30/19-им</t>
  </si>
  <si>
    <t>Лот №6. Предоставление услуг страхования имущества АО «Сахатранснефтегаз» по объектам, находящимся в долевой собственности</t>
  </si>
  <si>
    <t>31/19-им</t>
  </si>
  <si>
    <t>Лот №7. Предоставление услуг страхования имущества АО «Сахатранснефтегаз»  по объектам, находящимся в пользовании по договору передачи безвозмездного пользования государственного имущества Республики Саха (Якутия)</t>
  </si>
  <si>
    <t>25/19-им</t>
  </si>
  <si>
    <t>Поставка компьютерной техники, оргтехники, комплектующих и расходных материалов для АО "Сахатранснефтегаз"</t>
  </si>
  <si>
    <t>ООО "ДИСПЛЕЙ БАЛТИКА"</t>
  </si>
  <si>
    <t>272/19-хоз</t>
  </si>
  <si>
    <t>Оказание метрологических услуг для нужд АО «Сахатранснефтегаз»</t>
  </si>
  <si>
    <t>ООО Центр метрологии "СТП"</t>
  </si>
  <si>
    <t>260/19-хоз</t>
  </si>
  <si>
    <t>Оказание услуг по проведению предаттестационной подготовки по промышленной безопасности и обучению по охране труда</t>
  </si>
  <si>
    <t>АНО ДПО "УЦ по экологической и промышленной безопасности РС (Я)</t>
  </si>
  <si>
    <t>269/19-хоз</t>
  </si>
  <si>
    <t>Поставка фискальных накопителей (ФН-1.1) для контрольно-кассовой техники</t>
  </si>
  <si>
    <t>ООО "ЦТО СОВРЕМЕННЫЕ ТЕХНОЛОГИИ"</t>
  </si>
  <si>
    <t>273/19-хоз</t>
  </si>
  <si>
    <t>Выполнение работ по искусственному воспроизводству водных биологических ресурсов в целях компенсации ущерба, причиненного водным биоресурсам и среде их обитания АО "Сахатранснефтегаз"</t>
  </si>
  <si>
    <t>ГУП "Чернышевский рыбоводный завод"</t>
  </si>
  <si>
    <t>256/19-хоз</t>
  </si>
  <si>
    <t>Оказание образовательных услуг п подготовке и проверке знаний работников по безопасности работы на высоте</t>
  </si>
  <si>
    <t>ННОУ ДПО «Учебно-производственный центр энергетики»</t>
  </si>
  <si>
    <t>303/19-хоз</t>
  </si>
  <si>
    <t>по газораспределительным сетям за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</si>
</sst>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4" fontId="8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8" fillId="0" borderId="2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tabSelected="1" zoomScale="55" zoomScaleNormal="55" workbookViewId="0">
      <pane ySplit="14" topLeftCell="A37" activePane="bottomLeft" state="frozen"/>
      <selection pane="bottomLeft" activeCell="X36" sqref="X36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0.42578125" style="7" customWidth="1"/>
    <col min="17" max="17" width="17.5703125" style="8" customWidth="1"/>
    <col min="18" max="19" width="14.85546875" style="7" customWidth="1"/>
    <col min="20" max="20" width="14.85546875" style="8" customWidth="1"/>
    <col min="21" max="21" width="20.28515625" style="7" customWidth="1"/>
    <col min="22" max="22" width="14.85546875" style="7" customWidth="1"/>
    <col min="23" max="23" width="9.140625" style="28"/>
    <col min="24" max="24" width="15" style="44" customWidth="1"/>
    <col min="25" max="25" width="11.140625" style="44" bestFit="1" customWidth="1"/>
    <col min="26" max="16384" width="9.140625" style="4"/>
  </cols>
  <sheetData>
    <row r="1" spans="1:25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0" t="s">
        <v>30</v>
      </c>
      <c r="V1" s="50"/>
    </row>
    <row r="2" spans="1:25" ht="33.75" customHeight="1" x14ac:dyDescent="0.25">
      <c r="A2" s="1"/>
      <c r="B2" s="14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0" t="s">
        <v>31</v>
      </c>
      <c r="U2" s="50"/>
      <c r="V2" s="50"/>
    </row>
    <row r="3" spans="1:25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5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5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5" x14ac:dyDescent="0.25">
      <c r="A6" s="51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5" x14ac:dyDescent="0.25">
      <c r="A7" s="1"/>
      <c r="B7" s="2"/>
      <c r="C7" s="12"/>
      <c r="D7" s="12"/>
      <c r="E7" s="12"/>
      <c r="F7" s="52" t="s">
        <v>138</v>
      </c>
      <c r="G7" s="52"/>
      <c r="H7" s="52"/>
      <c r="I7" s="52"/>
      <c r="J7" s="52"/>
      <c r="K7" s="52"/>
      <c r="L7" s="52"/>
      <c r="M7" s="53" t="s">
        <v>36</v>
      </c>
      <c r="N7" s="53"/>
      <c r="O7" s="53"/>
      <c r="P7" s="53"/>
      <c r="Q7" s="53"/>
      <c r="R7" s="53"/>
      <c r="S7" s="53"/>
      <c r="T7" s="3"/>
      <c r="U7" s="2"/>
      <c r="V7" s="2"/>
    </row>
    <row r="8" spans="1:25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4" t="s">
        <v>34</v>
      </c>
      <c r="N8" s="54"/>
      <c r="O8" s="54"/>
      <c r="P8" s="54"/>
      <c r="Q8" s="54"/>
      <c r="R8" s="54"/>
      <c r="S8" s="54"/>
      <c r="T8" s="3"/>
      <c r="U8" s="2"/>
      <c r="V8" s="2"/>
    </row>
    <row r="10" spans="1:25" s="7" customFormat="1" x14ac:dyDescent="0.25">
      <c r="A10" s="61" t="s">
        <v>0</v>
      </c>
      <c r="B10" s="55" t="s">
        <v>1</v>
      </c>
      <c r="C10" s="68" t="s">
        <v>2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/>
      <c r="P10" s="55" t="s">
        <v>23</v>
      </c>
      <c r="Q10" s="58" t="s">
        <v>27</v>
      </c>
      <c r="R10" s="55" t="s">
        <v>24</v>
      </c>
      <c r="S10" s="55" t="s">
        <v>25</v>
      </c>
      <c r="T10" s="58" t="s">
        <v>26</v>
      </c>
      <c r="U10" s="55" t="s">
        <v>28</v>
      </c>
      <c r="V10" s="55" t="s">
        <v>29</v>
      </c>
      <c r="W10" s="28"/>
    </row>
    <row r="11" spans="1:25" s="7" customFormat="1" x14ac:dyDescent="0.25">
      <c r="A11" s="62"/>
      <c r="B11" s="56"/>
      <c r="C11" s="68" t="s">
        <v>3</v>
      </c>
      <c r="D11" s="69"/>
      <c r="E11" s="69"/>
      <c r="F11" s="69"/>
      <c r="G11" s="69"/>
      <c r="H11" s="69"/>
      <c r="I11" s="69"/>
      <c r="J11" s="69"/>
      <c r="K11" s="69"/>
      <c r="L11" s="69"/>
      <c r="M11" s="70"/>
      <c r="N11" s="64" t="s">
        <v>6</v>
      </c>
      <c r="O11" s="65"/>
      <c r="P11" s="56"/>
      <c r="Q11" s="59"/>
      <c r="R11" s="56"/>
      <c r="S11" s="56"/>
      <c r="T11" s="59"/>
      <c r="U11" s="56"/>
      <c r="V11" s="56"/>
      <c r="W11" s="28"/>
    </row>
    <row r="12" spans="1:25" s="7" customFormat="1" x14ac:dyDescent="0.25">
      <c r="A12" s="62"/>
      <c r="B12" s="56"/>
      <c r="C12" s="68" t="s">
        <v>4</v>
      </c>
      <c r="D12" s="69"/>
      <c r="E12" s="69"/>
      <c r="F12" s="69"/>
      <c r="G12" s="69"/>
      <c r="H12" s="69"/>
      <c r="I12" s="69"/>
      <c r="J12" s="69"/>
      <c r="K12" s="69"/>
      <c r="L12" s="70"/>
      <c r="M12" s="61" t="s">
        <v>5</v>
      </c>
      <c r="N12" s="66"/>
      <c r="O12" s="67"/>
      <c r="P12" s="56"/>
      <c r="Q12" s="59"/>
      <c r="R12" s="56"/>
      <c r="S12" s="56"/>
      <c r="T12" s="59"/>
      <c r="U12" s="56"/>
      <c r="V12" s="56"/>
      <c r="W12" s="28"/>
    </row>
    <row r="13" spans="1:25" s="7" customFormat="1" x14ac:dyDescent="0.25">
      <c r="A13" s="62"/>
      <c r="B13" s="56"/>
      <c r="C13" s="68" t="s">
        <v>9</v>
      </c>
      <c r="D13" s="69"/>
      <c r="E13" s="70"/>
      <c r="F13" s="68" t="s">
        <v>10</v>
      </c>
      <c r="G13" s="69"/>
      <c r="H13" s="70"/>
      <c r="I13" s="68" t="s">
        <v>11</v>
      </c>
      <c r="J13" s="70"/>
      <c r="K13" s="68" t="s">
        <v>12</v>
      </c>
      <c r="L13" s="70"/>
      <c r="M13" s="62"/>
      <c r="N13" s="61" t="s">
        <v>7</v>
      </c>
      <c r="O13" s="61" t="s">
        <v>8</v>
      </c>
      <c r="P13" s="56"/>
      <c r="Q13" s="59"/>
      <c r="R13" s="56"/>
      <c r="S13" s="56"/>
      <c r="T13" s="59"/>
      <c r="U13" s="56"/>
      <c r="V13" s="56"/>
      <c r="W13" s="28"/>
    </row>
    <row r="14" spans="1:25" s="7" customFormat="1" ht="60" x14ac:dyDescent="0.25">
      <c r="A14" s="63"/>
      <c r="B14" s="57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63"/>
      <c r="N14" s="63"/>
      <c r="O14" s="63"/>
      <c r="P14" s="57"/>
      <c r="Q14" s="60"/>
      <c r="R14" s="57"/>
      <c r="S14" s="57"/>
      <c r="T14" s="60"/>
      <c r="U14" s="57"/>
      <c r="V14" s="57"/>
      <c r="W14" s="28"/>
    </row>
    <row r="15" spans="1:25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28"/>
    </row>
    <row r="16" spans="1:25" ht="30" x14ac:dyDescent="0.25">
      <c r="A16" s="13">
        <v>1</v>
      </c>
      <c r="B16" s="19">
        <v>43644</v>
      </c>
      <c r="C16" s="30"/>
      <c r="D16" s="30"/>
      <c r="E16" s="30"/>
      <c r="F16" s="30"/>
      <c r="G16" s="30"/>
      <c r="H16" s="30"/>
      <c r="I16" s="30">
        <f ca="1">HYPERLINK(Лист1!$B$2&amp;Лист1!I16,Лист1!I16)</f>
        <v>31907901465</v>
      </c>
      <c r="J16" s="30"/>
      <c r="K16" s="30"/>
      <c r="L16" s="30"/>
      <c r="M16" s="30"/>
      <c r="N16" s="30"/>
      <c r="O16" s="30"/>
      <c r="P16" s="20" t="s">
        <v>54</v>
      </c>
      <c r="Q16" s="21">
        <v>120</v>
      </c>
      <c r="R16" s="18">
        <v>1</v>
      </c>
      <c r="S16" s="18" t="s">
        <v>35</v>
      </c>
      <c r="T16" s="21">
        <f>Q16</f>
        <v>120</v>
      </c>
      <c r="U16" s="22" t="s">
        <v>85</v>
      </c>
      <c r="V16" s="22" t="s">
        <v>65</v>
      </c>
      <c r="X16" s="45"/>
      <c r="Y16" s="49"/>
    </row>
    <row r="17" spans="1:25" ht="30" x14ac:dyDescent="0.25">
      <c r="A17" s="13">
        <v>2</v>
      </c>
      <c r="B17" s="19">
        <v>43619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ca="1">HYPERLINK(Лист1!$B$2&amp;Лист1!N17,Лист1!N17)</f>
        <v>31907939397</v>
      </c>
      <c r="O17" s="30"/>
      <c r="P17" s="20" t="s">
        <v>55</v>
      </c>
      <c r="Q17" s="21">
        <v>45</v>
      </c>
      <c r="R17" s="18">
        <v>1</v>
      </c>
      <c r="S17" s="43" t="s">
        <v>35</v>
      </c>
      <c r="T17" s="21">
        <f t="shared" ref="T17:T48" si="0">Q17</f>
        <v>45</v>
      </c>
      <c r="U17" s="22" t="s">
        <v>86</v>
      </c>
      <c r="V17" s="22" t="s">
        <v>66</v>
      </c>
      <c r="X17" s="45"/>
      <c r="Y17" s="49"/>
    </row>
    <row r="18" spans="1:25" ht="30" x14ac:dyDescent="0.25">
      <c r="A18" s="13">
        <v>3</v>
      </c>
      <c r="B18" s="19">
        <v>43619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f ca="1">HYPERLINK(Лист1!$B$2&amp;Лист1!N18,Лист1!N18)</f>
        <v>31907939397</v>
      </c>
      <c r="O18" s="30"/>
      <c r="P18" s="23" t="s">
        <v>56</v>
      </c>
      <c r="Q18" s="21">
        <v>39.96</v>
      </c>
      <c r="R18" s="43">
        <v>1</v>
      </c>
      <c r="S18" s="43" t="s">
        <v>35</v>
      </c>
      <c r="T18" s="21">
        <f t="shared" si="0"/>
        <v>39.96</v>
      </c>
      <c r="U18" s="22" t="s">
        <v>87</v>
      </c>
      <c r="V18" s="22" t="s">
        <v>67</v>
      </c>
      <c r="X18" s="45"/>
      <c r="Y18" s="49"/>
    </row>
    <row r="19" spans="1:25" ht="30" x14ac:dyDescent="0.25">
      <c r="A19" s="13">
        <v>4</v>
      </c>
      <c r="B19" s="19">
        <v>43619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>
        <f ca="1">HYPERLINK(Лист1!$B$2&amp;Лист1!N19,Лист1!N19)</f>
        <v>31907939397</v>
      </c>
      <c r="O19" s="30"/>
      <c r="P19" s="20" t="s">
        <v>57</v>
      </c>
      <c r="Q19" s="21">
        <v>50.4</v>
      </c>
      <c r="R19" s="43">
        <v>1</v>
      </c>
      <c r="S19" s="43" t="s">
        <v>35</v>
      </c>
      <c r="T19" s="21">
        <f t="shared" si="0"/>
        <v>50.4</v>
      </c>
      <c r="U19" s="22" t="s">
        <v>88</v>
      </c>
      <c r="V19" s="22" t="s">
        <v>68</v>
      </c>
      <c r="X19" s="45"/>
      <c r="Y19" s="49"/>
    </row>
    <row r="20" spans="1:25" ht="45" x14ac:dyDescent="0.25">
      <c r="A20" s="13">
        <v>5</v>
      </c>
      <c r="B20" s="19">
        <v>43619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>
        <f ca="1">HYPERLINK(Лист1!$B$2&amp;Лист1!N20,Лист1!N20)</f>
        <v>31907939397</v>
      </c>
      <c r="O20" s="30"/>
      <c r="P20" s="23" t="s">
        <v>58</v>
      </c>
      <c r="Q20" s="21">
        <v>46.8</v>
      </c>
      <c r="R20" s="43">
        <v>1</v>
      </c>
      <c r="S20" s="43" t="s">
        <v>35</v>
      </c>
      <c r="T20" s="21">
        <f t="shared" si="0"/>
        <v>46.8</v>
      </c>
      <c r="U20" s="22" t="s">
        <v>89</v>
      </c>
      <c r="V20" s="22" t="s">
        <v>69</v>
      </c>
      <c r="X20" s="45"/>
      <c r="Y20" s="49"/>
    </row>
    <row r="21" spans="1:25" ht="30" x14ac:dyDescent="0.25">
      <c r="A21" s="13">
        <v>6</v>
      </c>
      <c r="B21" s="19">
        <v>43619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>
        <f ca="1">HYPERLINK(Лист1!$B$2&amp;Лист1!N21,Лист1!N21)</f>
        <v>31907939397</v>
      </c>
      <c r="O21" s="30"/>
      <c r="P21" s="23" t="s">
        <v>59</v>
      </c>
      <c r="Q21" s="21">
        <v>51</v>
      </c>
      <c r="R21" s="43">
        <v>1</v>
      </c>
      <c r="S21" s="43" t="s">
        <v>35</v>
      </c>
      <c r="T21" s="21">
        <f t="shared" si="0"/>
        <v>51</v>
      </c>
      <c r="U21" s="22" t="s">
        <v>90</v>
      </c>
      <c r="V21" s="22" t="s">
        <v>70</v>
      </c>
      <c r="X21" s="45"/>
      <c r="Y21" s="49"/>
    </row>
    <row r="22" spans="1:25" ht="45" x14ac:dyDescent="0.25">
      <c r="A22" s="13">
        <v>7</v>
      </c>
      <c r="B22" s="19">
        <v>43627</v>
      </c>
      <c r="C22" s="30"/>
      <c r="D22" s="30">
        <f ca="1">HYPERLINK(Лист1!$B$2&amp;Лист1!D22,Лист1!D22)</f>
        <v>31907804800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0" t="s">
        <v>60</v>
      </c>
      <c r="Q22" s="21">
        <v>4900</v>
      </c>
      <c r="R22" s="43">
        <v>1</v>
      </c>
      <c r="S22" s="43" t="s">
        <v>35</v>
      </c>
      <c r="T22" s="21">
        <f t="shared" si="0"/>
        <v>4900</v>
      </c>
      <c r="U22" s="22" t="s">
        <v>91</v>
      </c>
      <c r="V22" s="22" t="s">
        <v>71</v>
      </c>
      <c r="X22" s="45"/>
      <c r="Y22" s="49"/>
    </row>
    <row r="23" spans="1:25" ht="30" x14ac:dyDescent="0.25">
      <c r="A23" s="13">
        <v>8</v>
      </c>
      <c r="B23" s="19">
        <v>43627</v>
      </c>
      <c r="C23" s="30"/>
      <c r="D23" s="30"/>
      <c r="E23" s="30"/>
      <c r="F23" s="30"/>
      <c r="G23" s="30"/>
      <c r="H23" s="30"/>
      <c r="I23" s="30"/>
      <c r="J23" s="30"/>
      <c r="K23" s="30">
        <f ca="1">HYPERLINK(Лист1!$B$2&amp;Лист1!K23,Лист1!K23)</f>
        <v>31907804959</v>
      </c>
      <c r="L23" s="30"/>
      <c r="M23" s="30"/>
      <c r="N23" s="30"/>
      <c r="O23" s="30"/>
      <c r="P23" s="23" t="s">
        <v>61</v>
      </c>
      <c r="Q23" s="21">
        <v>599.41760999999997</v>
      </c>
      <c r="R23" s="43">
        <v>1</v>
      </c>
      <c r="S23" s="43" t="s">
        <v>35</v>
      </c>
      <c r="T23" s="21">
        <f t="shared" si="0"/>
        <v>599.41760999999997</v>
      </c>
      <c r="U23" s="22" t="s">
        <v>92</v>
      </c>
      <c r="V23" s="22" t="s">
        <v>72</v>
      </c>
      <c r="X23" s="45"/>
      <c r="Y23" s="49"/>
    </row>
    <row r="24" spans="1:25" ht="45" x14ac:dyDescent="0.25">
      <c r="A24" s="13">
        <v>9</v>
      </c>
      <c r="B24" s="19">
        <v>43619</v>
      </c>
      <c r="C24" s="30"/>
      <c r="D24" s="30"/>
      <c r="E24" s="30"/>
      <c r="F24" s="30"/>
      <c r="G24" s="30"/>
      <c r="H24" s="30"/>
      <c r="I24" s="30">
        <f ca="1">HYPERLINK(Лист1!$B$2&amp;Лист1!I24,Лист1!I24)</f>
        <v>31907854326</v>
      </c>
      <c r="J24" s="30"/>
      <c r="K24" s="30"/>
      <c r="L24" s="30"/>
      <c r="M24" s="30"/>
      <c r="N24" s="30"/>
      <c r="O24" s="30"/>
      <c r="P24" s="23" t="s">
        <v>62</v>
      </c>
      <c r="Q24" s="21">
        <v>1200</v>
      </c>
      <c r="R24" s="43">
        <v>1</v>
      </c>
      <c r="S24" s="43" t="s">
        <v>35</v>
      </c>
      <c r="T24" s="21">
        <f t="shared" si="0"/>
        <v>1200</v>
      </c>
      <c r="U24" s="22" t="s">
        <v>93</v>
      </c>
      <c r="V24" s="22" t="s">
        <v>73</v>
      </c>
      <c r="X24" s="45"/>
      <c r="Y24" s="49"/>
    </row>
    <row r="25" spans="1:25" ht="30" x14ac:dyDescent="0.25">
      <c r="A25" s="13">
        <v>10</v>
      </c>
      <c r="B25" s="19">
        <v>43626</v>
      </c>
      <c r="C25" s="30"/>
      <c r="D25" s="30">
        <f ca="1">HYPERLINK(Лист1!$B$2&amp;Лист1!D25,Лист1!D25)</f>
        <v>31907856230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23" t="s">
        <v>63</v>
      </c>
      <c r="Q25" s="21">
        <v>1290.60313</v>
      </c>
      <c r="R25" s="43">
        <v>1</v>
      </c>
      <c r="S25" s="43" t="s">
        <v>35</v>
      </c>
      <c r="T25" s="21">
        <f t="shared" si="0"/>
        <v>1290.60313</v>
      </c>
      <c r="U25" s="22" t="s">
        <v>94</v>
      </c>
      <c r="V25" s="22" t="s">
        <v>74</v>
      </c>
      <c r="X25" s="45"/>
      <c r="Y25" s="49"/>
    </row>
    <row r="26" spans="1:25" ht="30" x14ac:dyDescent="0.25">
      <c r="A26" s="13">
        <v>11</v>
      </c>
      <c r="B26" s="19">
        <v>43630</v>
      </c>
      <c r="C26" s="30"/>
      <c r="D26" s="30"/>
      <c r="E26" s="30"/>
      <c r="F26" s="30"/>
      <c r="G26" s="30"/>
      <c r="H26" s="30"/>
      <c r="I26" s="30">
        <f ca="1">HYPERLINK(Лист1!$B$2&amp;Лист1!I26,Лист1!I26)</f>
        <v>31907859925</v>
      </c>
      <c r="J26" s="30"/>
      <c r="K26" s="30"/>
      <c r="L26" s="30"/>
      <c r="M26" s="30"/>
      <c r="N26" s="30"/>
      <c r="O26" s="30"/>
      <c r="P26" s="23" t="s">
        <v>64</v>
      </c>
      <c r="Q26" s="21">
        <v>458.34300000000002</v>
      </c>
      <c r="R26" s="43">
        <v>1</v>
      </c>
      <c r="S26" s="43" t="s">
        <v>35</v>
      </c>
      <c r="T26" s="21">
        <f t="shared" si="0"/>
        <v>458.34300000000002</v>
      </c>
      <c r="U26" s="22" t="s">
        <v>95</v>
      </c>
      <c r="V26" s="22" t="s">
        <v>75</v>
      </c>
      <c r="X26" s="45"/>
      <c r="Y26" s="49"/>
    </row>
    <row r="27" spans="1:25" ht="30" x14ac:dyDescent="0.25">
      <c r="A27" s="13">
        <v>12</v>
      </c>
      <c r="B27" s="19">
        <v>43633</v>
      </c>
      <c r="C27" s="30"/>
      <c r="D27" s="30"/>
      <c r="E27" s="30"/>
      <c r="F27" s="30"/>
      <c r="G27" s="30"/>
      <c r="H27" s="30"/>
      <c r="I27" s="30">
        <f ca="1">HYPERLINK(Лист1!$B$2&amp;Лист1!I27,Лист1!I27)</f>
        <v>31907888635</v>
      </c>
      <c r="J27" s="30"/>
      <c r="K27" s="30"/>
      <c r="L27" s="30"/>
      <c r="M27" s="30"/>
      <c r="N27" s="30"/>
      <c r="O27" s="30"/>
      <c r="P27" s="20" t="s">
        <v>44</v>
      </c>
      <c r="Q27" s="21">
        <v>312.64999999999998</v>
      </c>
      <c r="R27" s="43">
        <v>1</v>
      </c>
      <c r="S27" s="43" t="s">
        <v>35</v>
      </c>
      <c r="T27" s="21">
        <f t="shared" si="0"/>
        <v>312.64999999999998</v>
      </c>
      <c r="U27" s="22" t="s">
        <v>96</v>
      </c>
      <c r="V27" s="22" t="s">
        <v>76</v>
      </c>
      <c r="X27" s="45"/>
      <c r="Y27" s="49"/>
    </row>
    <row r="28" spans="1:25" ht="30" x14ac:dyDescent="0.25">
      <c r="A28" s="13">
        <v>13</v>
      </c>
      <c r="B28" s="19">
        <v>43635</v>
      </c>
      <c r="C28" s="30"/>
      <c r="D28" s="30"/>
      <c r="E28" s="30"/>
      <c r="F28" s="30"/>
      <c r="G28" s="30"/>
      <c r="H28" s="30"/>
      <c r="I28" s="30">
        <f ca="1">HYPERLINK(Лист1!$B$2&amp;Лист1!I28,Лист1!I28)</f>
        <v>31907888910</v>
      </c>
      <c r="J28" s="30"/>
      <c r="K28" s="30"/>
      <c r="L28" s="30"/>
      <c r="M28" s="30"/>
      <c r="N28" s="30"/>
      <c r="O28" s="30"/>
      <c r="P28" s="20" t="s">
        <v>45</v>
      </c>
      <c r="Q28" s="21">
        <v>90.387990000000002</v>
      </c>
      <c r="R28" s="43">
        <v>1</v>
      </c>
      <c r="S28" s="43" t="s">
        <v>35</v>
      </c>
      <c r="T28" s="21">
        <f t="shared" si="0"/>
        <v>90.387990000000002</v>
      </c>
      <c r="U28" s="22" t="s">
        <v>97</v>
      </c>
      <c r="V28" s="22" t="s">
        <v>77</v>
      </c>
      <c r="X28" s="45"/>
      <c r="Y28" s="49"/>
    </row>
    <row r="29" spans="1:25" ht="30" x14ac:dyDescent="0.25">
      <c r="A29" s="13">
        <v>14</v>
      </c>
      <c r="B29" s="19">
        <v>43630</v>
      </c>
      <c r="C29" s="30"/>
      <c r="D29" s="30"/>
      <c r="E29" s="30"/>
      <c r="F29" s="30"/>
      <c r="G29" s="30"/>
      <c r="H29" s="30"/>
      <c r="I29" s="30">
        <f ca="1">HYPERLINK(Лист1!$B$2&amp;Лист1!I29,Лист1!I29)</f>
        <v>31907889441</v>
      </c>
      <c r="J29" s="30"/>
      <c r="K29" s="30"/>
      <c r="L29" s="30"/>
      <c r="M29" s="30"/>
      <c r="N29" s="30"/>
      <c r="O29" s="30"/>
      <c r="P29" s="23" t="s">
        <v>46</v>
      </c>
      <c r="Q29" s="21">
        <v>2317.4009999999998</v>
      </c>
      <c r="R29" s="43">
        <v>1</v>
      </c>
      <c r="S29" s="43" t="s">
        <v>35</v>
      </c>
      <c r="T29" s="21">
        <f t="shared" si="0"/>
        <v>2317.4009999999998</v>
      </c>
      <c r="U29" s="22" t="s">
        <v>98</v>
      </c>
      <c r="V29" s="22" t="s">
        <v>78</v>
      </c>
      <c r="X29" s="45"/>
      <c r="Y29" s="49"/>
    </row>
    <row r="30" spans="1:25" ht="30" x14ac:dyDescent="0.25">
      <c r="A30" s="13">
        <v>15</v>
      </c>
      <c r="B30" s="19">
        <v>43635</v>
      </c>
      <c r="C30" s="30"/>
      <c r="D30" s="30"/>
      <c r="E30" s="30"/>
      <c r="F30" s="30"/>
      <c r="G30" s="30"/>
      <c r="H30" s="30"/>
      <c r="I30" s="30">
        <f ca="1">HYPERLINK(Лист1!$B$2&amp;Лист1!I30,Лист1!I30)</f>
        <v>31907895199</v>
      </c>
      <c r="J30" s="30"/>
      <c r="K30" s="30"/>
      <c r="L30" s="30"/>
      <c r="M30" s="30"/>
      <c r="N30" s="30"/>
      <c r="O30" s="30"/>
      <c r="P30" s="23" t="s">
        <v>47</v>
      </c>
      <c r="Q30" s="21">
        <v>145.14386999999999</v>
      </c>
      <c r="R30" s="43">
        <v>1</v>
      </c>
      <c r="S30" s="43" t="s">
        <v>35</v>
      </c>
      <c r="T30" s="21">
        <f t="shared" si="0"/>
        <v>145.14386999999999</v>
      </c>
      <c r="U30" s="22" t="s">
        <v>99</v>
      </c>
      <c r="V30" s="22" t="s">
        <v>79</v>
      </c>
      <c r="X30" s="45"/>
      <c r="Y30" s="49"/>
    </row>
    <row r="31" spans="1:25" ht="30" x14ac:dyDescent="0.25">
      <c r="A31" s="13">
        <v>16</v>
      </c>
      <c r="B31" s="19">
        <v>43641</v>
      </c>
      <c r="C31" s="30"/>
      <c r="D31" s="30"/>
      <c r="E31" s="30"/>
      <c r="F31" s="30"/>
      <c r="G31" s="30"/>
      <c r="H31" s="30"/>
      <c r="I31" s="30">
        <f ca="1">HYPERLINK(Лист1!$B$2&amp;Лист1!I31,Лист1!I31)</f>
        <v>31907912389</v>
      </c>
      <c r="J31" s="30"/>
      <c r="K31" s="30"/>
      <c r="L31" s="30"/>
      <c r="M31" s="30"/>
      <c r="N31" s="30"/>
      <c r="O31" s="30"/>
      <c r="P31" s="23" t="s">
        <v>48</v>
      </c>
      <c r="Q31" s="21">
        <v>218.7</v>
      </c>
      <c r="R31" s="43">
        <v>1</v>
      </c>
      <c r="S31" s="43" t="s">
        <v>35</v>
      </c>
      <c r="T31" s="21">
        <f t="shared" si="0"/>
        <v>218.7</v>
      </c>
      <c r="U31" s="22" t="s">
        <v>100</v>
      </c>
      <c r="V31" s="22" t="s">
        <v>80</v>
      </c>
      <c r="X31" s="45"/>
      <c r="Y31" s="49"/>
    </row>
    <row r="32" spans="1:25" ht="30" x14ac:dyDescent="0.25">
      <c r="A32" s="13">
        <v>17</v>
      </c>
      <c r="B32" s="19">
        <v>43630</v>
      </c>
      <c r="C32" s="30"/>
      <c r="D32" s="30"/>
      <c r="E32" s="30"/>
      <c r="F32" s="30"/>
      <c r="G32" s="30"/>
      <c r="H32" s="30"/>
      <c r="I32" s="30">
        <f ca="1">HYPERLINK(Лист1!$B$2&amp;Лист1!I32,Лист1!I32)</f>
        <v>31907908022</v>
      </c>
      <c r="J32" s="30"/>
      <c r="K32" s="30"/>
      <c r="L32" s="30"/>
      <c r="M32" s="30"/>
      <c r="N32" s="30"/>
      <c r="O32" s="30"/>
      <c r="P32" s="23" t="s">
        <v>49</v>
      </c>
      <c r="Q32" s="21">
        <v>369.858</v>
      </c>
      <c r="R32" s="43">
        <v>1</v>
      </c>
      <c r="S32" s="43" t="s">
        <v>35</v>
      </c>
      <c r="T32" s="21">
        <f t="shared" si="0"/>
        <v>369.858</v>
      </c>
      <c r="U32" s="22" t="s">
        <v>101</v>
      </c>
      <c r="V32" s="22" t="s">
        <v>43</v>
      </c>
      <c r="X32" s="45"/>
      <c r="Y32" s="49"/>
    </row>
    <row r="33" spans="1:25" ht="30" x14ac:dyDescent="0.25">
      <c r="A33" s="13">
        <v>18</v>
      </c>
      <c r="B33" s="19">
        <v>43644</v>
      </c>
      <c r="C33" s="30">
        <f ca="1">HYPERLINK(Лист1!$B$2&amp;Лист1!C33,Лист1!C33)</f>
        <v>31907920249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23" t="s">
        <v>50</v>
      </c>
      <c r="Q33" s="21">
        <v>15667.508</v>
      </c>
      <c r="R33" s="43">
        <v>1</v>
      </c>
      <c r="S33" s="43" t="s">
        <v>35</v>
      </c>
      <c r="T33" s="21">
        <f t="shared" si="0"/>
        <v>15667.508</v>
      </c>
      <c r="U33" s="22" t="s">
        <v>102</v>
      </c>
      <c r="V33" s="22" t="s">
        <v>81</v>
      </c>
      <c r="X33" s="45"/>
      <c r="Y33" s="49"/>
    </row>
    <row r="34" spans="1:25" ht="30" x14ac:dyDescent="0.25">
      <c r="A34" s="13">
        <v>19</v>
      </c>
      <c r="B34" s="19">
        <v>43644</v>
      </c>
      <c r="C34" s="30">
        <f ca="1">HYPERLINK(Лист1!$B$2&amp;Лист1!C34,Лист1!C34)</f>
        <v>31907920249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23" t="s">
        <v>51</v>
      </c>
      <c r="Q34" s="21">
        <v>3263.4983999999999</v>
      </c>
      <c r="R34" s="43">
        <v>1</v>
      </c>
      <c r="S34" s="43" t="s">
        <v>35</v>
      </c>
      <c r="T34" s="21">
        <f t="shared" si="0"/>
        <v>3263.4983999999999</v>
      </c>
      <c r="U34" s="22" t="s">
        <v>103</v>
      </c>
      <c r="V34" s="22" t="s">
        <v>82</v>
      </c>
      <c r="X34" s="45"/>
      <c r="Y34" s="49"/>
    </row>
    <row r="35" spans="1:25" ht="75" x14ac:dyDescent="0.25">
      <c r="A35" s="13">
        <v>20</v>
      </c>
      <c r="B35" s="19">
        <v>43629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>
        <f ca="1">HYPERLINK(Лист1!$B$2&amp;Лист1!N35,Лист1!N35)</f>
        <v>31907983323</v>
      </c>
      <c r="O35" s="30"/>
      <c r="P35" s="23" t="s">
        <v>52</v>
      </c>
      <c r="Q35" s="21">
        <v>9</v>
      </c>
      <c r="R35" s="43">
        <v>1</v>
      </c>
      <c r="S35" s="43" t="s">
        <v>35</v>
      </c>
      <c r="T35" s="21">
        <f t="shared" si="0"/>
        <v>9</v>
      </c>
      <c r="U35" s="22" t="s">
        <v>104</v>
      </c>
      <c r="V35" s="22" t="s">
        <v>83</v>
      </c>
      <c r="X35" s="45"/>
      <c r="Y35" s="49"/>
    </row>
    <row r="36" spans="1:25" ht="75" x14ac:dyDescent="0.25">
      <c r="A36" s="13">
        <v>21</v>
      </c>
      <c r="B36" s="19">
        <v>43629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>
        <f ca="1">HYPERLINK(Лист1!$B$2&amp;Лист1!N36,Лист1!N36)</f>
        <v>31907983422</v>
      </c>
      <c r="O36" s="30"/>
      <c r="P36" s="23" t="s">
        <v>53</v>
      </c>
      <c r="Q36" s="21">
        <v>9</v>
      </c>
      <c r="R36" s="43">
        <v>1</v>
      </c>
      <c r="S36" s="43" t="s">
        <v>35</v>
      </c>
      <c r="T36" s="21">
        <f t="shared" si="0"/>
        <v>9</v>
      </c>
      <c r="U36" s="22" t="s">
        <v>104</v>
      </c>
      <c r="V36" s="22" t="s">
        <v>84</v>
      </c>
      <c r="X36" s="45"/>
      <c r="Y36" s="49"/>
    </row>
    <row r="37" spans="1:25" ht="30" x14ac:dyDescent="0.25">
      <c r="A37" s="13">
        <v>22</v>
      </c>
      <c r="B37" s="19">
        <v>43621</v>
      </c>
      <c r="C37" s="30"/>
      <c r="D37" s="30">
        <f ca="1">HYPERLINK(Лист1!$B$2&amp;Лист1!D37,Лист1!D37)</f>
        <v>31907738893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23" t="s">
        <v>105</v>
      </c>
      <c r="Q37" s="21">
        <v>5967</v>
      </c>
      <c r="R37" s="43">
        <v>1</v>
      </c>
      <c r="S37" s="43" t="s">
        <v>35</v>
      </c>
      <c r="T37" s="21">
        <f t="shared" si="0"/>
        <v>5967</v>
      </c>
      <c r="U37" s="22" t="s">
        <v>106</v>
      </c>
      <c r="V37" s="22" t="s">
        <v>107</v>
      </c>
      <c r="X37" s="45"/>
      <c r="Y37" s="49"/>
    </row>
    <row r="38" spans="1:25" ht="45" x14ac:dyDescent="0.25">
      <c r="A38" s="13">
        <v>23</v>
      </c>
      <c r="B38" s="19">
        <v>43620</v>
      </c>
      <c r="C38" s="30"/>
      <c r="D38" s="30">
        <f ca="1">HYPERLINK(Лист1!$B$2&amp;Лист1!D38,Лист1!D38)</f>
        <v>31907766230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3" t="s">
        <v>108</v>
      </c>
      <c r="Q38" s="21">
        <v>2110.5360000000001</v>
      </c>
      <c r="R38" s="43">
        <v>1</v>
      </c>
      <c r="S38" s="43" t="s">
        <v>35</v>
      </c>
      <c r="T38" s="21">
        <f t="shared" si="0"/>
        <v>2110.5360000000001</v>
      </c>
      <c r="U38" s="22" t="s">
        <v>109</v>
      </c>
      <c r="V38" s="22" t="s">
        <v>110</v>
      </c>
      <c r="X38" s="45"/>
      <c r="Y38" s="49"/>
    </row>
    <row r="39" spans="1:25" ht="165" x14ac:dyDescent="0.25">
      <c r="A39" s="13">
        <v>24</v>
      </c>
      <c r="B39" s="19">
        <v>43627</v>
      </c>
      <c r="C39" s="30"/>
      <c r="D39" s="30"/>
      <c r="E39" s="30"/>
      <c r="F39" s="30"/>
      <c r="G39" s="30">
        <f ca="1">HYPERLINK(Лист1!$B$2&amp;Лист1!G39,Лист1!G39)</f>
        <v>31907805671</v>
      </c>
      <c r="H39" s="30"/>
      <c r="I39" s="30"/>
      <c r="J39" s="30"/>
      <c r="K39" s="30"/>
      <c r="L39" s="30"/>
      <c r="M39" s="30"/>
      <c r="N39" s="30"/>
      <c r="O39" s="30"/>
      <c r="P39" s="23" t="s">
        <v>111</v>
      </c>
      <c r="Q39" s="21">
        <v>12954</v>
      </c>
      <c r="R39" s="18">
        <v>1</v>
      </c>
      <c r="S39" s="18" t="s">
        <v>35</v>
      </c>
      <c r="T39" s="21">
        <f t="shared" si="0"/>
        <v>12954</v>
      </c>
      <c r="U39" s="22" t="s">
        <v>112</v>
      </c>
      <c r="V39" s="22" t="s">
        <v>113</v>
      </c>
      <c r="X39" s="45"/>
      <c r="Y39" s="49"/>
    </row>
    <row r="40" spans="1:25" ht="45" x14ac:dyDescent="0.25">
      <c r="A40" s="13">
        <v>25</v>
      </c>
      <c r="B40" s="19">
        <v>43626</v>
      </c>
      <c r="C40" s="30"/>
      <c r="D40" s="30">
        <f ca="1">HYPERLINK(Лист1!$B$2&amp;Лист1!D40,Лист1!D40)</f>
        <v>31907856230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23" t="s">
        <v>114</v>
      </c>
      <c r="Q40" s="21">
        <v>4.4504399999999995</v>
      </c>
      <c r="R40" s="18">
        <v>1</v>
      </c>
      <c r="S40" s="18" t="s">
        <v>35</v>
      </c>
      <c r="T40" s="21">
        <f t="shared" si="0"/>
        <v>4.4504399999999995</v>
      </c>
      <c r="U40" s="22" t="s">
        <v>94</v>
      </c>
      <c r="V40" s="22" t="s">
        <v>115</v>
      </c>
      <c r="X40" s="45"/>
      <c r="Y40" s="49"/>
    </row>
    <row r="41" spans="1:25" ht="45" x14ac:dyDescent="0.25">
      <c r="A41" s="13">
        <v>26</v>
      </c>
      <c r="B41" s="19">
        <v>43626</v>
      </c>
      <c r="C41" s="30"/>
      <c r="D41" s="30">
        <f ca="1">HYPERLINK(Лист1!$B$2&amp;Лист1!D41,Лист1!D41)</f>
        <v>31907856230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24" t="s">
        <v>116</v>
      </c>
      <c r="Q41" s="21">
        <v>154.35108</v>
      </c>
      <c r="R41" s="18">
        <v>1</v>
      </c>
      <c r="S41" s="18" t="s">
        <v>35</v>
      </c>
      <c r="T41" s="21">
        <f t="shared" si="0"/>
        <v>154.35108</v>
      </c>
      <c r="U41" s="22" t="s">
        <v>94</v>
      </c>
      <c r="V41" s="22" t="s">
        <v>117</v>
      </c>
      <c r="X41" s="45"/>
      <c r="Y41" s="49"/>
    </row>
    <row r="42" spans="1:25" ht="60" x14ac:dyDescent="0.25">
      <c r="A42" s="13">
        <v>27</v>
      </c>
      <c r="B42" s="19">
        <v>43626</v>
      </c>
      <c r="C42" s="30"/>
      <c r="D42" s="30">
        <f ca="1">HYPERLINK(Лист1!$B$2&amp;Лист1!D42,Лист1!D42)</f>
        <v>31907856230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25" t="s">
        <v>118</v>
      </c>
      <c r="Q42" s="21">
        <v>16.560580000000002</v>
      </c>
      <c r="R42" s="18">
        <v>1</v>
      </c>
      <c r="S42" s="18" t="s">
        <v>35</v>
      </c>
      <c r="T42" s="21">
        <f t="shared" si="0"/>
        <v>16.560580000000002</v>
      </c>
      <c r="U42" s="22" t="s">
        <v>94</v>
      </c>
      <c r="V42" s="22" t="s">
        <v>119</v>
      </c>
      <c r="X42" s="45"/>
      <c r="Y42" s="49"/>
    </row>
    <row r="43" spans="1:25" ht="30" x14ac:dyDescent="0.25">
      <c r="A43" s="13">
        <v>28</v>
      </c>
      <c r="B43" s="19">
        <v>43633</v>
      </c>
      <c r="C43" s="30"/>
      <c r="D43" s="30"/>
      <c r="E43" s="30"/>
      <c r="F43" s="30"/>
      <c r="G43" s="30">
        <f ca="1">HYPERLINK(Лист1!$B$2&amp;Лист1!G43,Лист1!G43)</f>
        <v>31907859901</v>
      </c>
      <c r="H43" s="30"/>
      <c r="I43" s="30"/>
      <c r="J43" s="30"/>
      <c r="K43" s="30"/>
      <c r="L43" s="30"/>
      <c r="M43" s="30"/>
      <c r="N43" s="30"/>
      <c r="O43" s="30"/>
      <c r="P43" s="25" t="s">
        <v>120</v>
      </c>
      <c r="Q43" s="21">
        <v>3825.1568600000001</v>
      </c>
      <c r="R43" s="18">
        <v>1</v>
      </c>
      <c r="S43" s="18" t="s">
        <v>35</v>
      </c>
      <c r="T43" s="21">
        <f t="shared" si="0"/>
        <v>3825.1568600000001</v>
      </c>
      <c r="U43" s="22" t="s">
        <v>121</v>
      </c>
      <c r="V43" s="22" t="s">
        <v>122</v>
      </c>
      <c r="X43" s="45"/>
      <c r="Y43" s="49"/>
    </row>
    <row r="44" spans="1:25" ht="30" x14ac:dyDescent="0.25">
      <c r="A44" s="13">
        <v>29</v>
      </c>
      <c r="B44" s="19">
        <v>43627</v>
      </c>
      <c r="C44" s="30"/>
      <c r="D44" s="30"/>
      <c r="E44" s="30"/>
      <c r="F44" s="30"/>
      <c r="G44" s="30"/>
      <c r="H44" s="30"/>
      <c r="I44" s="30">
        <f ca="1">HYPERLINK(Лист1!$B$2&amp;Лист1!I44,Лист1!I44)</f>
        <v>31907878327</v>
      </c>
      <c r="J44" s="30"/>
      <c r="K44" s="30"/>
      <c r="L44" s="30"/>
      <c r="M44" s="30"/>
      <c r="N44" s="30"/>
      <c r="O44" s="30"/>
      <c r="P44" s="25" t="s">
        <v>123</v>
      </c>
      <c r="Q44" s="21">
        <v>95.76</v>
      </c>
      <c r="R44" s="18">
        <v>1</v>
      </c>
      <c r="S44" s="18" t="s">
        <v>35</v>
      </c>
      <c r="T44" s="21">
        <f t="shared" si="0"/>
        <v>95.76</v>
      </c>
      <c r="U44" s="22" t="s">
        <v>124</v>
      </c>
      <c r="V44" s="22" t="s">
        <v>125</v>
      </c>
      <c r="X44" s="45"/>
      <c r="Y44" s="49"/>
    </row>
    <row r="45" spans="1:25" ht="60" x14ac:dyDescent="0.25">
      <c r="A45" s="13">
        <v>30</v>
      </c>
      <c r="B45" s="48">
        <v>43630</v>
      </c>
      <c r="C45" s="30"/>
      <c r="D45" s="30"/>
      <c r="E45" s="30"/>
      <c r="F45" s="30"/>
      <c r="G45" s="30"/>
      <c r="H45" s="30"/>
      <c r="I45" s="30">
        <f ca="1">HYPERLINK(Лист1!$B$2&amp;Лист1!I45,Лист1!I45)</f>
        <v>31907894055</v>
      </c>
      <c r="J45" s="30"/>
      <c r="K45" s="30"/>
      <c r="L45" s="30"/>
      <c r="M45" s="30"/>
      <c r="N45" s="30"/>
      <c r="O45" s="30"/>
      <c r="P45" s="25" t="s">
        <v>126</v>
      </c>
      <c r="Q45" s="26">
        <v>216.9804</v>
      </c>
      <c r="R45" s="18">
        <v>1</v>
      </c>
      <c r="S45" s="18" t="s">
        <v>35</v>
      </c>
      <c r="T45" s="21">
        <f t="shared" si="0"/>
        <v>216.9804</v>
      </c>
      <c r="U45" s="27" t="s">
        <v>127</v>
      </c>
      <c r="V45" s="27" t="s">
        <v>128</v>
      </c>
      <c r="X45" s="45"/>
      <c r="Y45" s="49"/>
    </row>
    <row r="46" spans="1:25" ht="45" x14ac:dyDescent="0.25">
      <c r="A46" s="13">
        <v>31</v>
      </c>
      <c r="B46" s="40">
        <v>43633</v>
      </c>
      <c r="C46" s="30"/>
      <c r="D46" s="30"/>
      <c r="E46" s="30"/>
      <c r="F46" s="30"/>
      <c r="G46" s="30"/>
      <c r="H46" s="30"/>
      <c r="I46" s="30">
        <f ca="1">HYPERLINK(Лист1!$B$2&amp;Лист1!I46,Лист1!I46)</f>
        <v>31907902024</v>
      </c>
      <c r="J46" s="30"/>
      <c r="K46" s="30"/>
      <c r="L46" s="30"/>
      <c r="M46" s="30"/>
      <c r="N46" s="30"/>
      <c r="O46" s="30"/>
      <c r="P46" s="39" t="s">
        <v>129</v>
      </c>
      <c r="Q46" s="31">
        <v>23.449990000000003</v>
      </c>
      <c r="R46" s="18">
        <v>1</v>
      </c>
      <c r="S46" s="18" t="s">
        <v>35</v>
      </c>
      <c r="T46" s="21">
        <f t="shared" si="0"/>
        <v>23.449990000000003</v>
      </c>
      <c r="U46" s="32" t="s">
        <v>130</v>
      </c>
      <c r="V46" s="32" t="s">
        <v>131</v>
      </c>
      <c r="X46" s="45"/>
      <c r="Y46" s="49"/>
    </row>
    <row r="47" spans="1:25" ht="60" x14ac:dyDescent="0.25">
      <c r="A47" s="13">
        <v>32</v>
      </c>
      <c r="B47" s="40">
        <v>43622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>
        <f ca="1">HYPERLINK(Лист1!$B$2&amp;Лист1!N47,Лист1!N47)</f>
        <v>31907956621</v>
      </c>
      <c r="O47" s="30"/>
      <c r="P47" s="39" t="s">
        <v>132</v>
      </c>
      <c r="Q47" s="47">
        <v>28.230889999999999</v>
      </c>
      <c r="R47" s="43">
        <v>1</v>
      </c>
      <c r="S47" s="43" t="s">
        <v>35</v>
      </c>
      <c r="T47" s="21">
        <f t="shared" si="0"/>
        <v>28.230889999999999</v>
      </c>
      <c r="U47" s="42" t="s">
        <v>133</v>
      </c>
      <c r="V47" s="42" t="s">
        <v>134</v>
      </c>
      <c r="X47" s="45"/>
      <c r="Y47" s="49"/>
    </row>
    <row r="48" spans="1:25" ht="60" x14ac:dyDescent="0.25">
      <c r="A48" s="13">
        <v>33</v>
      </c>
      <c r="B48" s="40">
        <v>43640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>
        <f ca="1">HYPERLINK(Лист1!$B$2&amp;Лист1!N48,Лист1!N48)</f>
        <v>31908061050</v>
      </c>
      <c r="O48" s="30"/>
      <c r="P48" s="25" t="s">
        <v>135</v>
      </c>
      <c r="Q48" s="41">
        <v>25.026400000000002</v>
      </c>
      <c r="R48" s="9">
        <v>1</v>
      </c>
      <c r="S48" s="9" t="s">
        <v>35</v>
      </c>
      <c r="T48" s="21">
        <f t="shared" si="0"/>
        <v>25.026400000000002</v>
      </c>
      <c r="U48" s="42" t="s">
        <v>136</v>
      </c>
      <c r="V48" s="42" t="s">
        <v>137</v>
      </c>
      <c r="X48" s="45"/>
      <c r="Y48" s="49"/>
    </row>
    <row r="49" spans="1:25" s="38" customFormat="1" x14ac:dyDescent="0.25">
      <c r="A49" s="33"/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4"/>
      <c r="Q49" s="36"/>
      <c r="R49" s="34"/>
      <c r="S49" s="34"/>
      <c r="T49" s="36"/>
      <c r="U49" s="34"/>
      <c r="V49" s="34"/>
      <c r="W49" s="37"/>
      <c r="X49" s="46"/>
      <c r="Y49" s="46"/>
    </row>
    <row r="50" spans="1:25" s="38" customFormat="1" x14ac:dyDescent="0.25">
      <c r="A50" s="33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4"/>
      <c r="Q50" s="36"/>
      <c r="R50" s="34"/>
      <c r="S50" s="34"/>
      <c r="T50" s="36"/>
      <c r="U50" s="34"/>
      <c r="V50" s="34"/>
      <c r="W50" s="37"/>
      <c r="X50" s="46"/>
      <c r="Y50" s="46"/>
    </row>
    <row r="51" spans="1:25" s="38" customFormat="1" x14ac:dyDescent="0.25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4"/>
      <c r="Q51" s="36"/>
      <c r="R51" s="34"/>
      <c r="S51" s="34"/>
      <c r="T51" s="36"/>
      <c r="U51" s="34"/>
      <c r="V51" s="34"/>
      <c r="W51" s="37"/>
      <c r="X51" s="46"/>
      <c r="Y51" s="46"/>
    </row>
    <row r="53" spans="1:25" ht="33" x14ac:dyDescent="0.25">
      <c r="C53" s="15" t="s">
        <v>38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</row>
    <row r="54" spans="1:25" ht="33" x14ac:dyDescent="0.25">
      <c r="C54" s="15" t="s">
        <v>39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P54" s="15" t="s">
        <v>40</v>
      </c>
    </row>
    <row r="55" spans="1:25" ht="33" x14ac:dyDescent="0.25"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P55" s="16"/>
    </row>
    <row r="56" spans="1:25" ht="33" x14ac:dyDescent="0.25"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P56" s="16"/>
    </row>
    <row r="57" spans="1:25" ht="33" x14ac:dyDescent="0.25"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P57" s="16"/>
    </row>
    <row r="58" spans="1:25" ht="33" x14ac:dyDescent="0.25">
      <c r="C58" s="15" t="s">
        <v>38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P58" s="16"/>
    </row>
    <row r="59" spans="1:25" ht="33" x14ac:dyDescent="0.25">
      <c r="C59" s="15" t="s">
        <v>41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P59" s="15" t="s">
        <v>42</v>
      </c>
    </row>
  </sheetData>
  <autoFilter ref="A15:W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P16:P48">
    <cfRule type="expression" dxfId="5" priority="18">
      <formula>OR(REGEXMATCH(#REF!,"Отменена")=TRUE,REGEXMATCH(#REF!,"Не состоялась")=TRUE)</formula>
    </cfRule>
  </conditionalFormatting>
  <conditionalFormatting sqref="Q16:Q48">
    <cfRule type="expression" dxfId="4" priority="17">
      <formula>OR(REGEXMATCH(#REF!,"Отменена")=TRUE,REGEXMATCH(#REF!,"Не состоялась")=TRUE)</formula>
    </cfRule>
  </conditionalFormatting>
  <conditionalFormatting sqref="T16:T48">
    <cfRule type="expression" dxfId="3" priority="16">
      <formula>OR(REGEXMATCH(#REF!,"Отменена")=TRUE,REGEXMATCH(#REF!,"Не состоялась")=TRUE)</formula>
    </cfRule>
  </conditionalFormatting>
  <conditionalFormatting sqref="U16:U48">
    <cfRule type="expression" dxfId="2" priority="15">
      <formula>OR(REGEXMATCH(#REF!,"Отменена")=TRUE,REGEXMATCH(#REF!,"Не состоялась")=TRUE)</formula>
    </cfRule>
  </conditionalFormatting>
  <conditionalFormatting sqref="V16:V48">
    <cfRule type="expression" dxfId="1" priority="14">
      <formula>OR(REGEXMATCH(#REF!,"Отменена")=TRUE,REGEXMATCH(#REF!,"Не состоялась")=TRUE)</formula>
    </cfRule>
  </conditionalFormatting>
  <conditionalFormatting sqref="B16:B48">
    <cfRule type="expression" dxfId="0" priority="13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61"/>
  <sheetViews>
    <sheetView topLeftCell="A9" zoomScale="70" zoomScaleNormal="70" workbookViewId="0">
      <selection activeCell="C16" sqref="C16:O48"/>
    </sheetView>
  </sheetViews>
  <sheetFormatPr defaultRowHeight="15" x14ac:dyDescent="0.25"/>
  <cols>
    <col min="3" max="15" width="15.85546875" customWidth="1"/>
  </cols>
  <sheetData>
    <row r="11" spans="3:15" x14ac:dyDescent="0.25">
      <c r="C11" s="29"/>
      <c r="D11" s="29"/>
    </row>
    <row r="12" spans="3:15" x14ac:dyDescent="0.25">
      <c r="C12" s="29"/>
      <c r="D12" s="29"/>
    </row>
    <row r="13" spans="3:15" x14ac:dyDescent="0.25">
      <c r="C13" s="29"/>
      <c r="D13" s="29"/>
    </row>
    <row r="14" spans="3:15" x14ac:dyDescent="0.25">
      <c r="C14" s="29"/>
      <c r="D14" s="29"/>
    </row>
    <row r="15" spans="3:15" x14ac:dyDescent="0.25">
      <c r="C15" s="29"/>
      <c r="D15" s="29"/>
    </row>
    <row r="16" spans="3:15" x14ac:dyDescent="0.25">
      <c r="C16" s="30"/>
      <c r="D16" s="30"/>
      <c r="E16" s="30"/>
      <c r="F16" s="30"/>
      <c r="G16" s="30"/>
      <c r="H16" s="30"/>
      <c r="I16" s="30">
        <f ca="1">HYPERLINK(Лист1!$B$2&amp;Лист1!I16,Лист1!I16)</f>
        <v>31907901465</v>
      </c>
      <c r="J16" s="30"/>
      <c r="K16" s="30"/>
      <c r="L16" s="30"/>
      <c r="M16" s="30"/>
      <c r="N16" s="30"/>
      <c r="O16" s="30"/>
    </row>
    <row r="17" spans="3:15" x14ac:dyDescent="0.25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ca="1">HYPERLINK(Лист1!$B$2&amp;Лист1!N17,Лист1!N17)</f>
        <v>31907939397</v>
      </c>
      <c r="O17" s="30"/>
    </row>
    <row r="18" spans="3:15" x14ac:dyDescent="0.25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f ca="1">HYPERLINK(Лист1!$B$2&amp;Лист1!N18,Лист1!N18)</f>
        <v>31907939397</v>
      </c>
      <c r="O18" s="30"/>
    </row>
    <row r="19" spans="3:15" x14ac:dyDescent="0.25"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>
        <f ca="1">HYPERLINK(Лист1!$B$2&amp;Лист1!N19,Лист1!N19)</f>
        <v>31907939397</v>
      </c>
      <c r="O19" s="30"/>
    </row>
    <row r="20" spans="3:15" x14ac:dyDescent="0.25"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>
        <f ca="1">HYPERLINK(Лист1!$B$2&amp;Лист1!N20,Лист1!N20)</f>
        <v>31907939397</v>
      </c>
      <c r="O20" s="30"/>
    </row>
    <row r="21" spans="3:15" x14ac:dyDescent="0.2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>
        <f ca="1">HYPERLINK(Лист1!$B$2&amp;Лист1!N21,Лист1!N21)</f>
        <v>31907939397</v>
      </c>
      <c r="O21" s="30"/>
    </row>
    <row r="22" spans="3:15" x14ac:dyDescent="0.25">
      <c r="C22" s="30"/>
      <c r="D22" s="30">
        <f ca="1">HYPERLINK(Лист1!$B$2&amp;Лист1!D22,Лист1!D22)</f>
        <v>31907804800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3:15" x14ac:dyDescent="0.25">
      <c r="C23" s="30"/>
      <c r="D23" s="30"/>
      <c r="E23" s="30"/>
      <c r="F23" s="30"/>
      <c r="G23" s="30"/>
      <c r="H23" s="30"/>
      <c r="I23" s="30"/>
      <c r="J23" s="30"/>
      <c r="K23" s="30">
        <f ca="1">HYPERLINK(Лист1!$B$2&amp;Лист1!K23,Лист1!K23)</f>
        <v>31907804959</v>
      </c>
      <c r="L23" s="30"/>
      <c r="M23" s="30"/>
      <c r="N23" s="30"/>
      <c r="O23" s="30"/>
    </row>
    <row r="24" spans="3:15" x14ac:dyDescent="0.25">
      <c r="C24" s="30"/>
      <c r="D24" s="30"/>
      <c r="E24" s="30"/>
      <c r="F24" s="30"/>
      <c r="G24" s="30"/>
      <c r="H24" s="30"/>
      <c r="I24" s="30">
        <f ca="1">HYPERLINK(Лист1!$B$2&amp;Лист1!I24,Лист1!I24)</f>
        <v>31907854326</v>
      </c>
      <c r="J24" s="30"/>
      <c r="K24" s="30"/>
      <c r="L24" s="30"/>
      <c r="M24" s="30"/>
      <c r="N24" s="30"/>
      <c r="O24" s="30"/>
    </row>
    <row r="25" spans="3:15" x14ac:dyDescent="0.25">
      <c r="C25" s="30"/>
      <c r="D25" s="30">
        <f ca="1">HYPERLINK(Лист1!$B$2&amp;Лист1!D25,Лист1!D25)</f>
        <v>31907856230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3:15" x14ac:dyDescent="0.25">
      <c r="C26" s="30"/>
      <c r="D26" s="30"/>
      <c r="E26" s="30"/>
      <c r="F26" s="30"/>
      <c r="G26" s="30"/>
      <c r="H26" s="30"/>
      <c r="I26" s="30">
        <f ca="1">HYPERLINK(Лист1!$B$2&amp;Лист1!I26,Лист1!I26)</f>
        <v>31907859925</v>
      </c>
      <c r="J26" s="30"/>
      <c r="K26" s="30"/>
      <c r="L26" s="30"/>
      <c r="M26" s="30"/>
      <c r="N26" s="30"/>
      <c r="O26" s="30"/>
    </row>
    <row r="27" spans="3:15" x14ac:dyDescent="0.25">
      <c r="C27" s="30"/>
      <c r="D27" s="30"/>
      <c r="E27" s="30"/>
      <c r="F27" s="30"/>
      <c r="G27" s="30"/>
      <c r="H27" s="30"/>
      <c r="I27" s="30">
        <f ca="1">HYPERLINK(Лист1!$B$2&amp;Лист1!I27,Лист1!I27)</f>
        <v>31907888635</v>
      </c>
      <c r="J27" s="30"/>
      <c r="K27" s="30"/>
      <c r="L27" s="30"/>
      <c r="M27" s="30"/>
      <c r="N27" s="30"/>
      <c r="O27" s="30"/>
    </row>
    <row r="28" spans="3:15" x14ac:dyDescent="0.25">
      <c r="C28" s="30"/>
      <c r="D28" s="30"/>
      <c r="E28" s="30"/>
      <c r="F28" s="30"/>
      <c r="G28" s="30"/>
      <c r="H28" s="30"/>
      <c r="I28" s="30">
        <f ca="1">HYPERLINK(Лист1!$B$2&amp;Лист1!I28,Лист1!I28)</f>
        <v>31907888910</v>
      </c>
      <c r="J28" s="30"/>
      <c r="K28" s="30"/>
      <c r="L28" s="30"/>
      <c r="M28" s="30"/>
      <c r="N28" s="30"/>
      <c r="O28" s="30"/>
    </row>
    <row r="29" spans="3:15" x14ac:dyDescent="0.25">
      <c r="C29" s="30"/>
      <c r="D29" s="30"/>
      <c r="E29" s="30"/>
      <c r="F29" s="30"/>
      <c r="G29" s="30"/>
      <c r="H29" s="30"/>
      <c r="I29" s="30">
        <f ca="1">HYPERLINK(Лист1!$B$2&amp;Лист1!I29,Лист1!I29)</f>
        <v>31907889441</v>
      </c>
      <c r="J29" s="30"/>
      <c r="K29" s="30"/>
      <c r="L29" s="30"/>
      <c r="M29" s="30"/>
      <c r="N29" s="30"/>
      <c r="O29" s="30"/>
    </row>
    <row r="30" spans="3:15" x14ac:dyDescent="0.25">
      <c r="C30" s="30"/>
      <c r="D30" s="30"/>
      <c r="E30" s="30"/>
      <c r="F30" s="30"/>
      <c r="G30" s="30"/>
      <c r="H30" s="30"/>
      <c r="I30" s="30">
        <f ca="1">HYPERLINK(Лист1!$B$2&amp;Лист1!I30,Лист1!I30)</f>
        <v>31907895199</v>
      </c>
      <c r="J30" s="30"/>
      <c r="K30" s="30"/>
      <c r="L30" s="30"/>
      <c r="M30" s="30"/>
      <c r="N30" s="30"/>
      <c r="O30" s="30"/>
    </row>
    <row r="31" spans="3:15" x14ac:dyDescent="0.25">
      <c r="C31" s="30"/>
      <c r="D31" s="30"/>
      <c r="E31" s="30"/>
      <c r="F31" s="30"/>
      <c r="G31" s="30"/>
      <c r="H31" s="30"/>
      <c r="I31" s="30">
        <f ca="1">HYPERLINK(Лист1!$B$2&amp;Лист1!I31,Лист1!I31)</f>
        <v>31907912389</v>
      </c>
      <c r="J31" s="30"/>
      <c r="K31" s="30"/>
      <c r="L31" s="30"/>
      <c r="M31" s="30"/>
      <c r="N31" s="30"/>
      <c r="O31" s="30"/>
    </row>
    <row r="32" spans="3:15" x14ac:dyDescent="0.25">
      <c r="C32" s="30"/>
      <c r="D32" s="30"/>
      <c r="E32" s="30"/>
      <c r="F32" s="30"/>
      <c r="G32" s="30"/>
      <c r="H32" s="30"/>
      <c r="I32" s="30">
        <f ca="1">HYPERLINK(Лист1!$B$2&amp;Лист1!I32,Лист1!I32)</f>
        <v>31907908022</v>
      </c>
      <c r="J32" s="30"/>
      <c r="K32" s="30"/>
      <c r="L32" s="30"/>
      <c r="M32" s="30"/>
      <c r="N32" s="30"/>
      <c r="O32" s="30"/>
    </row>
    <row r="33" spans="3:15" x14ac:dyDescent="0.25">
      <c r="C33" s="30">
        <f ca="1">HYPERLINK(Лист1!$B$2&amp;Лист1!C33,Лист1!C33)</f>
        <v>31907920249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3:15" x14ac:dyDescent="0.25">
      <c r="C34" s="30">
        <f ca="1">HYPERLINK(Лист1!$B$2&amp;Лист1!C34,Лист1!C34)</f>
        <v>31907920249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3:15" x14ac:dyDescent="0.25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>
        <f ca="1">HYPERLINK(Лист1!$B$2&amp;Лист1!N35,Лист1!N35)</f>
        <v>31907983323</v>
      </c>
      <c r="O35" s="30"/>
    </row>
    <row r="36" spans="3:1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>
        <f ca="1">HYPERLINK(Лист1!$B$2&amp;Лист1!N36,Лист1!N36)</f>
        <v>31907983422</v>
      </c>
      <c r="O36" s="30"/>
    </row>
    <row r="37" spans="3:15" x14ac:dyDescent="0.25">
      <c r="C37" s="30"/>
      <c r="D37" s="30">
        <f ca="1">HYPERLINK(Лист1!$B$2&amp;Лист1!D37,Лист1!D37)</f>
        <v>31907738893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3:15" x14ac:dyDescent="0.25">
      <c r="C38" s="30"/>
      <c r="D38" s="30">
        <f ca="1">HYPERLINK(Лист1!$B$2&amp;Лист1!D38,Лист1!D38)</f>
        <v>31907766230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3:15" x14ac:dyDescent="0.25">
      <c r="C39" s="30"/>
      <c r="D39" s="30"/>
      <c r="E39" s="30"/>
      <c r="F39" s="30"/>
      <c r="G39" s="30">
        <f ca="1">HYPERLINK(Лист1!$B$2&amp;Лист1!G39,Лист1!G39)</f>
        <v>31907805671</v>
      </c>
      <c r="H39" s="30"/>
      <c r="I39" s="30"/>
      <c r="J39" s="30"/>
      <c r="K39" s="30"/>
      <c r="L39" s="30"/>
      <c r="M39" s="30"/>
      <c r="N39" s="30"/>
      <c r="O39" s="30"/>
    </row>
    <row r="40" spans="3:15" x14ac:dyDescent="0.25">
      <c r="C40" s="30"/>
      <c r="D40" s="30">
        <f ca="1">HYPERLINK(Лист1!$B$2&amp;Лист1!D40,Лист1!D40)</f>
        <v>31907856230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3:15" x14ac:dyDescent="0.25">
      <c r="C41" s="30"/>
      <c r="D41" s="30">
        <f ca="1">HYPERLINK(Лист1!$B$2&amp;Лист1!D41,Лист1!D41)</f>
        <v>31907856230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3:15" x14ac:dyDescent="0.25">
      <c r="C42" s="30"/>
      <c r="D42" s="30">
        <f ca="1">HYPERLINK(Лист1!$B$2&amp;Лист1!D42,Лист1!D42)</f>
        <v>31907856230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3:15" x14ac:dyDescent="0.25">
      <c r="C43" s="30"/>
      <c r="D43" s="30"/>
      <c r="E43" s="30"/>
      <c r="F43" s="30"/>
      <c r="G43" s="30">
        <f ca="1">HYPERLINK(Лист1!$B$2&amp;Лист1!G43,Лист1!G43)</f>
        <v>31907859901</v>
      </c>
      <c r="H43" s="30"/>
      <c r="I43" s="30"/>
      <c r="J43" s="30"/>
      <c r="K43" s="30"/>
      <c r="L43" s="30"/>
      <c r="M43" s="30"/>
      <c r="N43" s="30"/>
      <c r="O43" s="30"/>
    </row>
    <row r="44" spans="3:15" x14ac:dyDescent="0.25">
      <c r="C44" s="30"/>
      <c r="D44" s="30"/>
      <c r="E44" s="30"/>
      <c r="F44" s="30"/>
      <c r="G44" s="30"/>
      <c r="H44" s="30"/>
      <c r="I44" s="30">
        <f ca="1">HYPERLINK(Лист1!$B$2&amp;Лист1!I44,Лист1!I44)</f>
        <v>31907878327</v>
      </c>
      <c r="J44" s="30"/>
      <c r="K44" s="30"/>
      <c r="L44" s="30"/>
      <c r="M44" s="30"/>
      <c r="N44" s="30"/>
      <c r="O44" s="30"/>
    </row>
    <row r="45" spans="3:15" x14ac:dyDescent="0.25">
      <c r="C45" s="30"/>
      <c r="D45" s="30"/>
      <c r="E45" s="30"/>
      <c r="F45" s="30"/>
      <c r="G45" s="30"/>
      <c r="H45" s="30"/>
      <c r="I45" s="30">
        <f ca="1">HYPERLINK(Лист1!$B$2&amp;Лист1!I45,Лист1!I45)</f>
        <v>31907894055</v>
      </c>
      <c r="J45" s="30"/>
      <c r="K45" s="30"/>
      <c r="L45" s="30"/>
      <c r="M45" s="30"/>
      <c r="N45" s="30"/>
      <c r="O45" s="30"/>
    </row>
    <row r="46" spans="3:15" x14ac:dyDescent="0.25">
      <c r="C46" s="30"/>
      <c r="D46" s="30"/>
      <c r="E46" s="30"/>
      <c r="F46" s="30"/>
      <c r="G46" s="30"/>
      <c r="H46" s="30"/>
      <c r="I46" s="30">
        <f ca="1">HYPERLINK(Лист1!$B$2&amp;Лист1!I46,Лист1!I46)</f>
        <v>31907902024</v>
      </c>
      <c r="J46" s="30"/>
      <c r="K46" s="30"/>
      <c r="L46" s="30"/>
      <c r="M46" s="30"/>
      <c r="N46" s="30"/>
      <c r="O46" s="30"/>
    </row>
    <row r="47" spans="3:15" x14ac:dyDescent="0.2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>
        <f ca="1">HYPERLINK(Лист1!$B$2&amp;Лист1!N47,Лист1!N47)</f>
        <v>31907956621</v>
      </c>
      <c r="O47" s="30"/>
    </row>
    <row r="48" spans="3:15" x14ac:dyDescent="0.2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>
        <f ca="1">HYPERLINK(Лист1!$B$2&amp;Лист1!N48,Лист1!N48)</f>
        <v>31908061050</v>
      </c>
      <c r="O48" s="30"/>
    </row>
    <row r="49" spans="3:15" x14ac:dyDescent="0.2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3:15" x14ac:dyDescent="0.2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3:15" x14ac:dyDescent="0.2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3:15" x14ac:dyDescent="0.2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3:15" x14ac:dyDescent="0.2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3:15" x14ac:dyDescent="0.2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3:15" x14ac:dyDescent="0.2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3:15" x14ac:dyDescent="0.2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3:15" x14ac:dyDescent="0.2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3:15" x14ac:dyDescent="0.2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3:15" x14ac:dyDescent="0.2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</row>
    <row r="60" spans="3:15" x14ac:dyDescent="0.2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</row>
    <row r="61" spans="3:15" x14ac:dyDescent="0.2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2019-07-10T06:26:31Z</cp:lastPrinted>
  <dcterms:created xsi:type="dcterms:W3CDTF">2019-02-11T09:17:33Z</dcterms:created>
  <dcterms:modified xsi:type="dcterms:W3CDTF">2019-07-10T06:26:43Z</dcterms:modified>
</cp:coreProperties>
</file>