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7" i="1" l="1"/>
  <c r="T56" i="1"/>
  <c r="T55" i="1"/>
  <c r="T54" i="1"/>
  <c r="T53" i="1"/>
  <c r="T52" i="1"/>
  <c r="T48" i="1"/>
  <c r="T49" i="1"/>
  <c r="T50" i="1"/>
  <c r="T51" i="1"/>
  <c r="T47" i="1"/>
  <c r="T46" i="1"/>
  <c r="T45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16" i="1"/>
  <c r="I20" i="1" l="1"/>
  <c r="I20" i="2"/>
  <c r="N36" i="1"/>
  <c r="N36" i="2"/>
  <c r="I18" i="1"/>
  <c r="I18" i="2"/>
  <c r="C30" i="2"/>
  <c r="C30" i="1"/>
  <c r="N52" i="1"/>
  <c r="N52" i="2"/>
  <c r="N40" i="1"/>
  <c r="N40" i="2"/>
  <c r="N57" i="2"/>
  <c r="N57" i="1"/>
  <c r="N37" i="2"/>
  <c r="N37" i="1"/>
  <c r="C27" i="1"/>
  <c r="C27" i="2"/>
  <c r="N41" i="2"/>
  <c r="N41" i="1"/>
  <c r="N42" i="1"/>
  <c r="N42" i="2"/>
  <c r="I24" i="1"/>
  <c r="I24" i="2"/>
  <c r="I17" i="1"/>
  <c r="I17" i="2"/>
  <c r="N43" i="1"/>
  <c r="N43" i="2"/>
  <c r="I47" i="1"/>
  <c r="I47" i="2"/>
  <c r="I34" i="1"/>
  <c r="I34" i="2"/>
  <c r="I35" i="1"/>
  <c r="I35" i="2"/>
  <c r="I32" i="1"/>
  <c r="I32" i="2"/>
  <c r="I33" i="2"/>
  <c r="I33" i="1"/>
  <c r="I22" i="2"/>
  <c r="I22" i="1"/>
  <c r="I21" i="2"/>
  <c r="I21" i="1"/>
  <c r="I25" i="2"/>
  <c r="I25" i="1"/>
  <c r="N56" i="1"/>
  <c r="N56" i="2"/>
  <c r="C31" i="1"/>
  <c r="C31" i="2"/>
  <c r="I46" i="1"/>
  <c r="I46" i="2"/>
  <c r="I53" i="2"/>
  <c r="I53" i="1"/>
  <c r="I49" i="2"/>
  <c r="I49" i="1"/>
  <c r="C26" i="2"/>
  <c r="C26" i="1"/>
  <c r="I45" i="2"/>
  <c r="I45" i="1"/>
  <c r="I16" i="1"/>
  <c r="I16" i="2"/>
  <c r="N39" i="1"/>
  <c r="N39" i="2"/>
  <c r="C28" i="1"/>
  <c r="C28" i="2"/>
  <c r="I23" i="2"/>
  <c r="I23" i="1"/>
  <c r="N38" i="2"/>
  <c r="N38" i="1"/>
  <c r="C29" i="1"/>
  <c r="C29" i="2"/>
  <c r="I19" i="1"/>
  <c r="I19" i="2"/>
  <c r="D48" i="1"/>
  <c r="D48" i="2"/>
  <c r="N54" i="1"/>
  <c r="N54" i="2"/>
  <c r="I50" i="1"/>
  <c r="I50" i="2"/>
  <c r="N55" i="2"/>
  <c r="N55" i="1"/>
  <c r="K51" i="1"/>
  <c r="K51" i="2"/>
  <c r="N44" i="2"/>
  <c r="N44" i="1"/>
</calcChain>
</file>

<file path=xl/sharedStrings.xml><?xml version="1.0" encoding="utf-8"?>
<sst xmlns="http://schemas.openxmlformats.org/spreadsheetml/2006/main" count="212" uniqueCount="163">
  <si>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</si>
  <si>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</si>
  <si>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</si>
  <si>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</si>
  <si>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</si>
  <si>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</si>
  <si>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</si>
  <si>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</si>
  <si>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</si>
  <si>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</si>
  <si>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</si>
  <si>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</si>
  <si>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</si>
  <si>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</si>
  <si>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</si>
  <si>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</si>
  <si>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</si>
  <si>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</si>
  <si>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</si>
  <si>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</si>
  <si>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</si>
  <si>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</si>
  <si>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</si>
  <si>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</si>
  <si>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</si>
  <si>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</si>
  <si>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</si>
  <si>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</si>
  <si>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</si>
  <si>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</si>
  <si>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</si>
  <si>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</si>
  <si>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</si>
  <si>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</si>
  <si>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</si>
  <si>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</si>
  <si>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</si>
  <si>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</si>
  <si>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</si>
  <si>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</si>
  <si>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</si>
  <si>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</si>
  <si>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</si>
  <si>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ООО Джитс</t>
  </si>
  <si>
    <t>ООО Газэкспертсервис</t>
  </si>
  <si>
    <t>Поставка мультиплексора SG-17R-1RU-CP1-4Eth/DC, модуля SG-MR-17V8 и субмодулей</t>
  </si>
  <si>
    <t>Поставка предохранительных клапанов СППК 4Р-50-16 для ЯГПЗ АО «Сахатранснефтегаз»</t>
  </si>
  <si>
    <t>Поставка специальных приспособлений для высотных работ для ЛПУМГ</t>
  </si>
  <si>
    <t>Поставка поверочных газовых смесей для ЛПУМГ АО "Сахатранснефтегаз"</t>
  </si>
  <si>
    <t>Поставка сигнализаторов горючего газа СГГ и оксида углерода СОУ для ЛПУМГ АО «Сахатранснефтегаз»</t>
  </si>
  <si>
    <t>Поставка трубной продукции трубопровода для выполнения строительно-монтажных работ на объекте: «Газопровод-отвод к г. Вилюйску Вилюйского улуса Республика Саха (Якутия). 2 нитка»</t>
  </si>
  <si>
    <t>Поставка запорной арматуры для выполнения строительно-монтажных работ на объекте: «Якутский ГПЗ (2 очередь). Резервный узел редуцирования»</t>
  </si>
  <si>
    <t>Страхование СМР «от всех рисков» и гражданской ответственности по объекту: «Модернизация Якутского ГПЗ в т.ч. Пункт Налива СУГ, Резервный узел редуцирования, Газофракционная установка»</t>
  </si>
  <si>
    <t>Поставка запчастей для воздухонагревателей Modine</t>
  </si>
  <si>
    <t>Поставка радиооборудования ЗИП к РРЛ</t>
  </si>
  <si>
    <t>Лот №1: Поставка нефтепродуктов через АЗС посредством пластиковых карт для нужд ЛПУМГ АО «Сахатранснефтегаз»</t>
  </si>
  <si>
    <t>Лот №2: Поставка нефтепродуктов через АЗС посредством пластиковых карт для нужд ЛПУМГ АО «Сахатранснефтегаз»</t>
  </si>
  <si>
    <t>Лот №3: Поставка нефтепродуктов через АЗС посредством пластиковых карт для нужд ЯГПЗ АО «Сахатранснефтегаз»</t>
  </si>
  <si>
    <t>Лот №6: Поставка нефтепродуктов через АЗС посредством пластиковых карт для нужд УДиТГ АО «Сахатранснефтегаз»</t>
  </si>
  <si>
    <t>Лот №7: Поставка нефтепродуктов через АЗС посредством пластиковых карт для нужд УДиТГ АО «Сахатранснефтегаз»</t>
  </si>
  <si>
    <t>Лот №10: Поставка нефтепродуктов наливом с Якутской нефтебазы для нужд ЛПУМГ АО «Сахатранснефтегаз»</t>
  </si>
  <si>
    <t>Выполнение кадастровых работ по уточнению местоположения земельного участка и объекта: «Дом оператора г.Вилюйск Вилюйского улуса РС (Я). Санитарно-обмывочный пункт»</t>
  </si>
  <si>
    <t>Поставка оборудования для монтажа щита АСУ</t>
  </si>
  <si>
    <t>Поставка товарно-материальных ценностей для выполнения строительно-монтажных работ на объекте: «Якутский ГПЗ (2 очередь). Резервный узел редуцирования»</t>
  </si>
  <si>
    <t>Поставка деталей трубопровода для выполнения строительно-монтажных работ на объекте: «Якутский ГПЗ (2 очередь). Резервный узел редуцирования»</t>
  </si>
  <si>
    <t>Оказание услуг по проведению периодического медицинского осмотра работников ЯГПЗ</t>
  </si>
  <si>
    <t>Услуги по ремонту раздаточной коробки и топливной системы ТС марки TLC 105 г/н Р634ЕХ и услуги по ремонту капота и замене подножек TLC 100 г/н Н077ЕК 14</t>
  </si>
  <si>
    <t>Образовательные услуги по курсу «Контроль скважины. Управление скважины при ГНВП»</t>
  </si>
  <si>
    <t>Поставка сварочных электродов для выполнения строительно-монтажных работ на объекте: «МГ Таас-Тумус-Якутск. 2 нитка. Участок 173км – 191км»</t>
  </si>
  <si>
    <t>Авторский надзор за строительством объекта : «Якутский ГПЗ. (2 этап). Газофракционная установка, инв. №0002750. Реконструкция»</t>
  </si>
  <si>
    <t>Выполнение работ по объекту «Магистральный газопровод Майя-Табага-Чурапча-Ытык-Кюель Республики Саха (Якутия). ПРС-12 в с.Харбала-1. Монтаж симметрирующего трансформатора ТСТ-25/0,5 У2»</t>
  </si>
  <si>
    <t>Поставка мебели для ГДиАХО ЛПУМГ</t>
  </si>
  <si>
    <t>Поставка спортивного инвентаря</t>
  </si>
  <si>
    <t>Поставка мебели для «ДК Нефтяник»</t>
  </si>
  <si>
    <t>ООО НПП РОТЕК-НОВОСИБИРСК</t>
  </si>
  <si>
    <t>ООО Газнефтемаш</t>
  </si>
  <si>
    <t>ООО Техноавиа-Саха</t>
  </si>
  <si>
    <t>ООО Югра-ПГС</t>
  </si>
  <si>
    <t>ООО Терра Импекс</t>
  </si>
  <si>
    <t>ООО ЛЕНАГАЗ</t>
  </si>
  <si>
    <t>ООО ПК СПЕЦГАРАНТСЕРВИС</t>
  </si>
  <si>
    <t>ПАО СПАО ИНГОССТРАХ</t>
  </si>
  <si>
    <t>ООО Триоком</t>
  </si>
  <si>
    <t>ООО Сервис-Ойл</t>
  </si>
  <si>
    <t>АО Саханефтегазсбыт</t>
  </si>
  <si>
    <t>ООО КАДЦЕНТР</t>
  </si>
  <si>
    <t>ООО ТД Ставропольхимстрой</t>
  </si>
  <si>
    <t>ИП Шарапов Андрей Александрович</t>
  </si>
  <si>
    <t>ООО Апстрим сервис</t>
  </si>
  <si>
    <t>ООО Якутгазпроект</t>
  </si>
  <si>
    <t>ООО Сибтрансстрой</t>
  </si>
  <si>
    <t>ИП Ковальская Светлана Васильевна</t>
  </si>
  <si>
    <t>ИП Пронин Дмитрий Вячеславович</t>
  </si>
  <si>
    <t>ООО Лайм-Мебель</t>
  </si>
  <si>
    <t>329/19-мтс</t>
  </si>
  <si>
    <t>320/19-мтс</t>
  </si>
  <si>
    <t>318/19-мтс</t>
  </si>
  <si>
    <t>319/19-мтс</t>
  </si>
  <si>
    <t>325/19-мтс</t>
  </si>
  <si>
    <t>322/19-мтс</t>
  </si>
  <si>
    <t>326/19-мтс</t>
  </si>
  <si>
    <t>593/19-хоз</t>
  </si>
  <si>
    <t>328/19-мтс</t>
  </si>
  <si>
    <t>327/19-мтс</t>
  </si>
  <si>
    <t>333/19-мтс</t>
  </si>
  <si>
    <t>334/19-мтс</t>
  </si>
  <si>
    <t>335/19-мтс</t>
  </si>
  <si>
    <t>337/19-мтс</t>
  </si>
  <si>
    <t>338/19-мтс</t>
  </si>
  <si>
    <t>341/19-мтс</t>
  </si>
  <si>
    <t>57/19-им</t>
  </si>
  <si>
    <t>332/19-мтс</t>
  </si>
  <si>
    <t>344/19-мтс</t>
  </si>
  <si>
    <t>345/19-мтс</t>
  </si>
  <si>
    <t>579/19-хоз</t>
  </si>
  <si>
    <t>597/19-хоз</t>
  </si>
  <si>
    <t>599/19-хоз</t>
  </si>
  <si>
    <t>321/19-мтс</t>
  </si>
  <si>
    <t>177/19-кс</t>
  </si>
  <si>
    <t>176/19-кс</t>
  </si>
  <si>
    <t>330/19-мтс</t>
  </si>
  <si>
    <t>621/19-хоз</t>
  </si>
  <si>
    <t>622/19-хоз</t>
  </si>
  <si>
    <t>ФГАОУ ВО СВФУ ИМ. М.К.АММОСОВА</t>
  </si>
  <si>
    <t>по транспортировке газа по магистральным газопроводам за декабрь</t>
  </si>
  <si>
    <t>Выездная инвентаризация источников негативного воздействия на окружающую среду и разработка проектов организации расчетной санитарно-защитной зоны (СЗЗ) для объектов УДиТГ АО "Сахатранснефтегаз"</t>
  </si>
  <si>
    <t>ООО СЕНИПРО</t>
  </si>
  <si>
    <t>№570/19-хоз</t>
  </si>
  <si>
    <t>АНО ДПО УЧЕБНЫЙ ЦЕНТР ПО ЭКОЛОГИЧЕСКОЙ И ПРОМЫШЛЕННОЙ БЕЗОПАСНОСТИ РЕСПУБЛИКИ САХА (ЯКУТИЯ)</t>
  </si>
  <si>
    <t>№589/19-хоз</t>
  </si>
  <si>
    <t>Оказание образовательных услуг по рабочим профессиям</t>
  </si>
  <si>
    <t>Доставка экспресс-почты на 2020 г.</t>
  </si>
  <si>
    <t>Корпоративная полиграфическая продукция</t>
  </si>
  <si>
    <t>Предоставления услуг по обязательному страхованию гражданской ответственности владельца транспортных средств на 2020 год</t>
  </si>
  <si>
    <t>Лот №1. Оказание услуг по бронированию, подбору и продаже пассажирских авиабилетов, железнодорожных билетов и билетов на водный транспорт на внутренние и международные перевозки (АУП, ЛПУМГ, УДиТГ, ГПЗ, СМУ)</t>
  </si>
  <si>
    <t>611/19-хоз</t>
  </si>
  <si>
    <t>АО Почта России</t>
  </si>
  <si>
    <t>ООО Нэтком М</t>
  </si>
  <si>
    <t>АО ГСК ЮГОРИЯ</t>
  </si>
  <si>
    <t>602/19-хоз</t>
  </si>
  <si>
    <t>576/19-хоз</t>
  </si>
  <si>
    <t>343/19-мтс</t>
  </si>
  <si>
    <t>ООО АВИА ФЛАЙТ</t>
  </si>
  <si>
    <t>Лот №9: Поставка нефтепродуктов наливом в г. Вилюйск для нужд УДиТГ и СМУ АО «Сахатранснефтегаз»</t>
  </si>
  <si>
    <t>340/19-мтс</t>
  </si>
  <si>
    <t>Изготовление бумажных пакетов</t>
  </si>
  <si>
    <t>Поставка программных продуктов для АО "Сахатранснефтегаз"</t>
  </si>
  <si>
    <t>Реклама на веб-сайте www.sakhalife.ru</t>
  </si>
  <si>
    <t>Изготовление новогодних открыток</t>
  </si>
  <si>
    <t>Изготовление полиграфической продукции календаря на 2020 год</t>
  </si>
  <si>
    <t>Выполнение работ по объекту: «Административное здание Бизнес-центр. «Нежилое помещение (Бизнес Центр) 4 этаж площадь 658,28 м2 (АУП), инв. №00198692. Кабинет №403 (ФО, УЗКР). Реконструкция.»; «Нежилое помещение (Бизнес Центр) 5 этаж площадь 718,44 м2 (АУП), инв. №00198695. Ремонт кабинета №501 (Кабинет руководителя секретариата)»; «Нежилое помещение. 6 этаж, площадь 682,22 м2 (АУП), инв. №00198696. Ремонт кабинета №607 (Кабинет Главного бухгалтера). Ремонт кабинета №612 (Кабинет помощника Генерального директора). Ремонт кабинета №613 (Кабинет Заместителя генерального директора по геологии и бурению)»</t>
  </si>
  <si>
    <t>ИП Алехина Надежда Алексеевна</t>
  </si>
  <si>
    <t>ООО Бизнес Решения</t>
  </si>
  <si>
    <t>ИП Булчукей Софья Владимировна</t>
  </si>
  <si>
    <t xml:space="preserve">ИП Киприянова Раиса Романовна </t>
  </si>
  <si>
    <t>ООО ИД Илгэ</t>
  </si>
  <si>
    <t>ООО Строй-Экспресс</t>
  </si>
  <si>
    <t>580/19-хоз</t>
  </si>
  <si>
    <t>623/19-хоз</t>
  </si>
  <si>
    <t>592/19-хоз</t>
  </si>
  <si>
    <t>605/19-хоз</t>
  </si>
  <si>
    <t>581/19-хоз</t>
  </si>
  <si>
    <t>178/19-кс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</si>
</sst>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8" fillId="0" borderId="15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18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tabSelected="1" zoomScale="60" zoomScaleNormal="60" workbookViewId="0">
      <pane ySplit="14" topLeftCell="A48" activePane="bottomLeft" state="frozen"/>
      <selection pane="bottomLeft" activeCell="M47" sqref="M47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3" style="7" customWidth="1"/>
    <col min="22" max="22" width="14.85546875" style="7" customWidth="1"/>
    <col min="23" max="23" width="9.140625" style="4"/>
    <col min="24" max="24" width="14.28515625" style="4" customWidth="1"/>
    <col min="25" max="16384" width="9.140625" style="4"/>
  </cols>
  <sheetData>
    <row r="1" spans="1:24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28" t="s">
        <v>30</v>
      </c>
      <c r="V1" s="28"/>
    </row>
    <row r="2" spans="1:24" ht="33.75" customHeight="1" x14ac:dyDescent="0.25">
      <c r="A2" s="1"/>
      <c r="B2" s="2"/>
      <c r="C2" s="12"/>
      <c r="D2" s="12"/>
      <c r="E2" s="13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28" t="s">
        <v>31</v>
      </c>
      <c r="U2" s="28"/>
      <c r="V2" s="28"/>
    </row>
    <row r="3" spans="1:24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4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4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4" x14ac:dyDescent="0.25">
      <c r="A6" s="29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4" x14ac:dyDescent="0.25">
      <c r="A7" s="1"/>
      <c r="B7" s="2"/>
      <c r="C7" s="12"/>
      <c r="D7" s="12"/>
      <c r="E7" s="12"/>
      <c r="F7" s="30" t="s">
        <v>124</v>
      </c>
      <c r="G7" s="30"/>
      <c r="H7" s="30"/>
      <c r="I7" s="30"/>
      <c r="J7" s="30"/>
      <c r="K7" s="30"/>
      <c r="L7" s="30"/>
      <c r="M7" s="31" t="s">
        <v>35</v>
      </c>
      <c r="N7" s="31"/>
      <c r="O7" s="31"/>
      <c r="P7" s="31"/>
      <c r="Q7" s="31"/>
      <c r="R7" s="31"/>
      <c r="S7" s="31"/>
      <c r="T7" s="3"/>
      <c r="U7" s="2"/>
      <c r="V7" s="2"/>
    </row>
    <row r="8" spans="1:24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32" t="s">
        <v>34</v>
      </c>
      <c r="N8" s="32"/>
      <c r="O8" s="32"/>
      <c r="P8" s="32"/>
      <c r="Q8" s="32"/>
      <c r="R8" s="32"/>
      <c r="S8" s="32"/>
      <c r="T8" s="3"/>
      <c r="U8" s="2"/>
      <c r="V8" s="2"/>
    </row>
    <row r="10" spans="1:24" s="7" customFormat="1" x14ac:dyDescent="0.25">
      <c r="A10" s="39" t="s">
        <v>0</v>
      </c>
      <c r="B10" s="33" t="s">
        <v>1</v>
      </c>
      <c r="C10" s="46" t="s">
        <v>2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33" t="s">
        <v>23</v>
      </c>
      <c r="Q10" s="36" t="s">
        <v>27</v>
      </c>
      <c r="R10" s="33" t="s">
        <v>24</v>
      </c>
      <c r="S10" s="33" t="s">
        <v>25</v>
      </c>
      <c r="T10" s="36" t="s">
        <v>26</v>
      </c>
      <c r="U10" s="33" t="s">
        <v>28</v>
      </c>
      <c r="V10" s="33" t="s">
        <v>29</v>
      </c>
    </row>
    <row r="11" spans="1:24" s="7" customFormat="1" x14ac:dyDescent="0.25">
      <c r="A11" s="40"/>
      <c r="B11" s="34"/>
      <c r="C11" s="46" t="s">
        <v>3</v>
      </c>
      <c r="D11" s="47"/>
      <c r="E11" s="47"/>
      <c r="F11" s="47"/>
      <c r="G11" s="47"/>
      <c r="H11" s="47"/>
      <c r="I11" s="47"/>
      <c r="J11" s="47"/>
      <c r="K11" s="47"/>
      <c r="L11" s="47"/>
      <c r="M11" s="48"/>
      <c r="N11" s="42" t="s">
        <v>6</v>
      </c>
      <c r="O11" s="43"/>
      <c r="P11" s="34"/>
      <c r="Q11" s="37"/>
      <c r="R11" s="34"/>
      <c r="S11" s="34"/>
      <c r="T11" s="37"/>
      <c r="U11" s="34"/>
      <c r="V11" s="34"/>
    </row>
    <row r="12" spans="1:24" s="7" customFormat="1" x14ac:dyDescent="0.25">
      <c r="A12" s="40"/>
      <c r="B12" s="34"/>
      <c r="C12" s="46" t="s">
        <v>4</v>
      </c>
      <c r="D12" s="47"/>
      <c r="E12" s="47"/>
      <c r="F12" s="47"/>
      <c r="G12" s="47"/>
      <c r="H12" s="47"/>
      <c r="I12" s="47"/>
      <c r="J12" s="47"/>
      <c r="K12" s="47"/>
      <c r="L12" s="48"/>
      <c r="M12" s="39" t="s">
        <v>5</v>
      </c>
      <c r="N12" s="44"/>
      <c r="O12" s="45"/>
      <c r="P12" s="34"/>
      <c r="Q12" s="37"/>
      <c r="R12" s="34"/>
      <c r="S12" s="34"/>
      <c r="T12" s="37"/>
      <c r="U12" s="34"/>
      <c r="V12" s="34"/>
    </row>
    <row r="13" spans="1:24" s="7" customFormat="1" x14ac:dyDescent="0.25">
      <c r="A13" s="40"/>
      <c r="B13" s="34"/>
      <c r="C13" s="46" t="s">
        <v>9</v>
      </c>
      <c r="D13" s="47"/>
      <c r="E13" s="48"/>
      <c r="F13" s="46" t="s">
        <v>10</v>
      </c>
      <c r="G13" s="47"/>
      <c r="H13" s="48"/>
      <c r="I13" s="46" t="s">
        <v>11</v>
      </c>
      <c r="J13" s="48"/>
      <c r="K13" s="46" t="s">
        <v>12</v>
      </c>
      <c r="L13" s="48"/>
      <c r="M13" s="40"/>
      <c r="N13" s="39" t="s">
        <v>7</v>
      </c>
      <c r="O13" s="39" t="s">
        <v>8</v>
      </c>
      <c r="P13" s="34"/>
      <c r="Q13" s="37"/>
      <c r="R13" s="34"/>
      <c r="S13" s="34"/>
      <c r="T13" s="37"/>
      <c r="U13" s="34"/>
      <c r="V13" s="34"/>
    </row>
    <row r="14" spans="1:24" s="7" customFormat="1" ht="60" x14ac:dyDescent="0.25">
      <c r="A14" s="41"/>
      <c r="B14" s="35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1"/>
      <c r="N14" s="41"/>
      <c r="O14" s="41"/>
      <c r="P14" s="35"/>
      <c r="Q14" s="38"/>
      <c r="R14" s="35"/>
      <c r="S14" s="35"/>
      <c r="T14" s="38"/>
      <c r="U14" s="35"/>
      <c r="V14" s="35"/>
    </row>
    <row r="15" spans="1:24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</row>
    <row r="16" spans="1:24" ht="30" x14ac:dyDescent="0.25">
      <c r="A16" s="17">
        <v>1</v>
      </c>
      <c r="B16" s="24">
        <v>43823</v>
      </c>
      <c r="C16" s="19"/>
      <c r="D16" s="19"/>
      <c r="E16" s="19"/>
      <c r="F16" s="19"/>
      <c r="G16" s="19"/>
      <c r="H16" s="19"/>
      <c r="I16" s="19">
        <f ca="1">HYPERLINK(Лист1!$E$2&amp;Лист1!I16,Лист1!I16)</f>
        <v>31908576182</v>
      </c>
      <c r="J16" s="19"/>
      <c r="K16" s="19"/>
      <c r="L16" s="19"/>
      <c r="M16" s="19"/>
      <c r="N16" s="19"/>
      <c r="O16" s="19"/>
      <c r="P16" s="25" t="s">
        <v>45</v>
      </c>
      <c r="Q16" s="23">
        <v>228.6</v>
      </c>
      <c r="R16" s="20" t="s">
        <v>42</v>
      </c>
      <c r="S16" s="23">
        <v>1</v>
      </c>
      <c r="T16" s="20">
        <f>S16*Q16</f>
        <v>228.6</v>
      </c>
      <c r="U16" s="22" t="s">
        <v>74</v>
      </c>
      <c r="V16" s="22" t="s">
        <v>94</v>
      </c>
      <c r="X16" s="49"/>
    </row>
    <row r="17" spans="1:24" ht="30" x14ac:dyDescent="0.25">
      <c r="A17" s="17">
        <v>2</v>
      </c>
      <c r="B17" s="24">
        <v>43811</v>
      </c>
      <c r="C17" s="19"/>
      <c r="D17" s="19"/>
      <c r="E17" s="19"/>
      <c r="F17" s="19"/>
      <c r="G17" s="19"/>
      <c r="H17" s="19"/>
      <c r="I17" s="19">
        <f ca="1">HYPERLINK(Лист1!$E$2&amp;Лист1!I17,Лист1!I17)</f>
        <v>31908488376</v>
      </c>
      <c r="J17" s="19"/>
      <c r="K17" s="19"/>
      <c r="L17" s="19"/>
      <c r="M17" s="19"/>
      <c r="N17" s="19"/>
      <c r="O17" s="19"/>
      <c r="P17" s="25" t="s">
        <v>46</v>
      </c>
      <c r="Q17" s="23">
        <v>322.83</v>
      </c>
      <c r="R17" s="20" t="s">
        <v>42</v>
      </c>
      <c r="S17" s="27">
        <v>1</v>
      </c>
      <c r="T17" s="20">
        <f t="shared" ref="T17:T46" si="0">S17*Q17</f>
        <v>322.83</v>
      </c>
      <c r="U17" s="22" t="s">
        <v>75</v>
      </c>
      <c r="V17" s="22" t="s">
        <v>95</v>
      </c>
      <c r="X17" s="49"/>
    </row>
    <row r="18" spans="1:24" ht="30" x14ac:dyDescent="0.25">
      <c r="A18" s="17">
        <v>3</v>
      </c>
      <c r="B18" s="24">
        <v>43802</v>
      </c>
      <c r="C18" s="19"/>
      <c r="D18" s="19"/>
      <c r="E18" s="19"/>
      <c r="F18" s="19"/>
      <c r="G18" s="19"/>
      <c r="H18" s="19"/>
      <c r="I18" s="19">
        <f ca="1">HYPERLINK(Лист1!$E$2&amp;Лист1!I18,Лист1!I18)</f>
        <v>31908489639</v>
      </c>
      <c r="J18" s="19"/>
      <c r="K18" s="19"/>
      <c r="L18" s="19"/>
      <c r="M18" s="19"/>
      <c r="N18" s="19"/>
      <c r="O18" s="19"/>
      <c r="P18" s="25" t="s">
        <v>47</v>
      </c>
      <c r="Q18" s="23">
        <v>61.75</v>
      </c>
      <c r="R18" s="20" t="s">
        <v>42</v>
      </c>
      <c r="S18" s="27">
        <v>1</v>
      </c>
      <c r="T18" s="20">
        <f t="shared" si="0"/>
        <v>61.75</v>
      </c>
      <c r="U18" s="22" t="s">
        <v>76</v>
      </c>
      <c r="V18" s="22" t="s">
        <v>96</v>
      </c>
      <c r="X18" s="49"/>
    </row>
    <row r="19" spans="1:24" ht="30" x14ac:dyDescent="0.25">
      <c r="A19" s="17">
        <v>4</v>
      </c>
      <c r="B19" s="24">
        <v>43810</v>
      </c>
      <c r="C19" s="19"/>
      <c r="D19" s="19"/>
      <c r="E19" s="19"/>
      <c r="F19" s="19"/>
      <c r="G19" s="19"/>
      <c r="H19" s="19"/>
      <c r="I19" s="19">
        <f ca="1">HYPERLINK(Лист1!$E$2&amp;Лист1!I19,Лист1!I19)</f>
        <v>31908511740</v>
      </c>
      <c r="J19" s="19"/>
      <c r="K19" s="19"/>
      <c r="L19" s="19"/>
      <c r="M19" s="19"/>
      <c r="N19" s="19"/>
      <c r="O19" s="19"/>
      <c r="P19" s="25" t="s">
        <v>48</v>
      </c>
      <c r="Q19" s="23">
        <v>140.28</v>
      </c>
      <c r="R19" s="20" t="s">
        <v>42</v>
      </c>
      <c r="S19" s="27">
        <v>1</v>
      </c>
      <c r="T19" s="20">
        <f t="shared" si="0"/>
        <v>140.28</v>
      </c>
      <c r="U19" s="22" t="s">
        <v>77</v>
      </c>
      <c r="V19" s="22" t="s">
        <v>97</v>
      </c>
      <c r="X19" s="49"/>
    </row>
    <row r="20" spans="1:24" ht="30" x14ac:dyDescent="0.25">
      <c r="A20" s="17">
        <v>5</v>
      </c>
      <c r="B20" s="24">
        <v>43818</v>
      </c>
      <c r="C20" s="19"/>
      <c r="D20" s="19"/>
      <c r="E20" s="19"/>
      <c r="F20" s="19"/>
      <c r="G20" s="19"/>
      <c r="H20" s="19"/>
      <c r="I20" s="19">
        <f ca="1">HYPERLINK(Лист1!$E$2&amp;Лист1!I20,Лист1!I20)</f>
        <v>31908512567</v>
      </c>
      <c r="J20" s="19"/>
      <c r="K20" s="19"/>
      <c r="L20" s="19"/>
      <c r="M20" s="19"/>
      <c r="N20" s="19"/>
      <c r="O20" s="19"/>
      <c r="P20" s="25" t="s">
        <v>49</v>
      </c>
      <c r="Q20" s="23">
        <v>236.4</v>
      </c>
      <c r="R20" s="20" t="s">
        <v>42</v>
      </c>
      <c r="S20" s="27">
        <v>1</v>
      </c>
      <c r="T20" s="20">
        <f t="shared" si="0"/>
        <v>236.4</v>
      </c>
      <c r="U20" s="22" t="s">
        <v>78</v>
      </c>
      <c r="V20" s="22" t="s">
        <v>98</v>
      </c>
      <c r="X20" s="49"/>
    </row>
    <row r="21" spans="1:24" ht="45" x14ac:dyDescent="0.25">
      <c r="A21" s="17">
        <v>6</v>
      </c>
      <c r="B21" s="24">
        <v>43815</v>
      </c>
      <c r="C21" s="19"/>
      <c r="D21" s="19"/>
      <c r="E21" s="19"/>
      <c r="F21" s="19"/>
      <c r="G21" s="19"/>
      <c r="H21" s="19"/>
      <c r="I21" s="19">
        <f ca="1">HYPERLINK(Лист1!$E$2&amp;Лист1!I21,Лист1!I21)</f>
        <v>31908518478</v>
      </c>
      <c r="J21" s="19"/>
      <c r="K21" s="19"/>
      <c r="L21" s="19"/>
      <c r="M21" s="19"/>
      <c r="N21" s="19"/>
      <c r="O21" s="19"/>
      <c r="P21" s="25" t="s">
        <v>50</v>
      </c>
      <c r="Q21" s="23">
        <v>2069.3500000000004</v>
      </c>
      <c r="R21" s="20" t="s">
        <v>42</v>
      </c>
      <c r="S21" s="27">
        <v>1</v>
      </c>
      <c r="T21" s="20">
        <f t="shared" si="0"/>
        <v>2069.3500000000004</v>
      </c>
      <c r="U21" s="22" t="s">
        <v>79</v>
      </c>
      <c r="V21" s="22" t="s">
        <v>99</v>
      </c>
      <c r="X21" s="49"/>
    </row>
    <row r="22" spans="1:24" ht="45" x14ac:dyDescent="0.25">
      <c r="A22" s="17">
        <v>7</v>
      </c>
      <c r="B22" s="24">
        <v>43822</v>
      </c>
      <c r="C22" s="19"/>
      <c r="D22" s="19"/>
      <c r="E22" s="19"/>
      <c r="F22" s="19"/>
      <c r="G22" s="19"/>
      <c r="H22" s="19"/>
      <c r="I22" s="19">
        <f ca="1">HYPERLINK(Лист1!$E$2&amp;Лист1!I22,Лист1!I22)</f>
        <v>31908542077</v>
      </c>
      <c r="J22" s="19"/>
      <c r="K22" s="19"/>
      <c r="L22" s="19"/>
      <c r="M22" s="19"/>
      <c r="N22" s="19"/>
      <c r="O22" s="19"/>
      <c r="P22" s="25" t="s">
        <v>51</v>
      </c>
      <c r="Q22" s="23">
        <v>1468.67</v>
      </c>
      <c r="R22" s="20" t="s">
        <v>42</v>
      </c>
      <c r="S22" s="27">
        <v>1</v>
      </c>
      <c r="T22" s="20">
        <f t="shared" si="0"/>
        <v>1468.67</v>
      </c>
      <c r="U22" s="22" t="s">
        <v>80</v>
      </c>
      <c r="V22" s="22" t="s">
        <v>100</v>
      </c>
      <c r="X22" s="49"/>
    </row>
    <row r="23" spans="1:24" ht="45" x14ac:dyDescent="0.25">
      <c r="A23" s="17">
        <v>8</v>
      </c>
      <c r="B23" s="24">
        <v>43815</v>
      </c>
      <c r="C23" s="19"/>
      <c r="D23" s="19"/>
      <c r="E23" s="19"/>
      <c r="F23" s="19"/>
      <c r="G23" s="19"/>
      <c r="H23" s="19"/>
      <c r="I23" s="19">
        <f ca="1">HYPERLINK(Лист1!$E$2&amp;Лист1!I23,Лист1!I23)</f>
        <v>31908562066</v>
      </c>
      <c r="J23" s="19"/>
      <c r="K23" s="19"/>
      <c r="L23" s="19"/>
      <c r="M23" s="19"/>
      <c r="N23" s="19"/>
      <c r="O23" s="19"/>
      <c r="P23" s="25" t="s">
        <v>52</v>
      </c>
      <c r="Q23" s="23">
        <v>1560</v>
      </c>
      <c r="R23" s="20" t="s">
        <v>42</v>
      </c>
      <c r="S23" s="27">
        <v>1</v>
      </c>
      <c r="T23" s="20">
        <f t="shared" si="0"/>
        <v>1560</v>
      </c>
      <c r="U23" s="22" t="s">
        <v>81</v>
      </c>
      <c r="V23" s="22" t="s">
        <v>101</v>
      </c>
      <c r="X23" s="49"/>
    </row>
    <row r="24" spans="1:24" ht="30" x14ac:dyDescent="0.25">
      <c r="A24" s="17">
        <v>9</v>
      </c>
      <c r="B24" s="24">
        <v>43823</v>
      </c>
      <c r="C24" s="19"/>
      <c r="D24" s="19"/>
      <c r="E24" s="19"/>
      <c r="F24" s="19"/>
      <c r="G24" s="19"/>
      <c r="H24" s="19"/>
      <c r="I24" s="19">
        <f ca="1">HYPERLINK(Лист1!$E$2&amp;Лист1!I24,Лист1!I24)</f>
        <v>31908573924</v>
      </c>
      <c r="J24" s="19"/>
      <c r="K24" s="19"/>
      <c r="L24" s="19"/>
      <c r="M24" s="19"/>
      <c r="N24" s="19"/>
      <c r="O24" s="19"/>
      <c r="P24" s="25" t="s">
        <v>53</v>
      </c>
      <c r="Q24" s="23">
        <v>946.56</v>
      </c>
      <c r="R24" s="20" t="s">
        <v>42</v>
      </c>
      <c r="S24" s="27">
        <v>1</v>
      </c>
      <c r="T24" s="20">
        <f t="shared" si="0"/>
        <v>946.56</v>
      </c>
      <c r="U24" s="22" t="s">
        <v>43</v>
      </c>
      <c r="V24" s="22" t="s">
        <v>102</v>
      </c>
      <c r="X24" s="49"/>
    </row>
    <row r="25" spans="1:24" ht="30" x14ac:dyDescent="0.25">
      <c r="A25" s="17">
        <v>10</v>
      </c>
      <c r="B25" s="24">
        <v>43823</v>
      </c>
      <c r="C25" s="19"/>
      <c r="D25" s="19"/>
      <c r="E25" s="19"/>
      <c r="F25" s="19"/>
      <c r="G25" s="19"/>
      <c r="H25" s="19"/>
      <c r="I25" s="19">
        <f ca="1">HYPERLINK(Лист1!$E$2&amp;Лист1!I25,Лист1!I25)</f>
        <v>31908575929</v>
      </c>
      <c r="J25" s="19"/>
      <c r="K25" s="19"/>
      <c r="L25" s="19"/>
      <c r="M25" s="19"/>
      <c r="N25" s="19"/>
      <c r="O25" s="19"/>
      <c r="P25" s="25" t="s">
        <v>54</v>
      </c>
      <c r="Q25" s="23">
        <v>809.04</v>
      </c>
      <c r="R25" s="20" t="s">
        <v>42</v>
      </c>
      <c r="S25" s="27">
        <v>1</v>
      </c>
      <c r="T25" s="20">
        <f t="shared" si="0"/>
        <v>809.04</v>
      </c>
      <c r="U25" s="22" t="s">
        <v>82</v>
      </c>
      <c r="V25" s="22" t="s">
        <v>103</v>
      </c>
      <c r="X25" s="49"/>
    </row>
    <row r="26" spans="1:24" ht="30" x14ac:dyDescent="0.25">
      <c r="A26" s="17">
        <v>11</v>
      </c>
      <c r="B26" s="24">
        <v>43826</v>
      </c>
      <c r="C26" s="19">
        <f ca="1">HYPERLINK(Лист1!$E$2&amp;Лист1!C26,Лист1!C26)</f>
        <v>31908569633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5" t="s">
        <v>55</v>
      </c>
      <c r="Q26" s="23">
        <v>4568.2800000000007</v>
      </c>
      <c r="R26" s="20" t="s">
        <v>42</v>
      </c>
      <c r="S26" s="27">
        <v>1</v>
      </c>
      <c r="T26" s="20">
        <f t="shared" si="0"/>
        <v>4568.2800000000007</v>
      </c>
      <c r="U26" s="22" t="s">
        <v>83</v>
      </c>
      <c r="V26" s="22" t="s">
        <v>104</v>
      </c>
      <c r="X26" s="49"/>
    </row>
    <row r="27" spans="1:24" ht="30" x14ac:dyDescent="0.25">
      <c r="A27" s="17">
        <v>12</v>
      </c>
      <c r="B27" s="24">
        <v>43826</v>
      </c>
      <c r="C27" s="19">
        <f ca="1">HYPERLINK(Лист1!$E$2&amp;Лист1!C27,Лист1!C27)</f>
        <v>31908569633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5" t="s">
        <v>56</v>
      </c>
      <c r="Q27" s="23">
        <v>64.349999999999994</v>
      </c>
      <c r="R27" s="20" t="s">
        <v>42</v>
      </c>
      <c r="S27" s="27">
        <v>1</v>
      </c>
      <c r="T27" s="20">
        <f t="shared" si="0"/>
        <v>64.349999999999994</v>
      </c>
      <c r="U27" s="22" t="s">
        <v>84</v>
      </c>
      <c r="V27" s="22" t="s">
        <v>105</v>
      </c>
      <c r="X27" s="49"/>
    </row>
    <row r="28" spans="1:24" ht="30" x14ac:dyDescent="0.25">
      <c r="A28" s="17">
        <v>13</v>
      </c>
      <c r="B28" s="24">
        <v>43826</v>
      </c>
      <c r="C28" s="19">
        <f ca="1">HYPERLINK(Лист1!$E$2&amp;Лист1!C28,Лист1!C28)</f>
        <v>31908569633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5" t="s">
        <v>57</v>
      </c>
      <c r="Q28" s="23">
        <v>527.29999999999995</v>
      </c>
      <c r="R28" s="20" t="s">
        <v>42</v>
      </c>
      <c r="S28" s="27">
        <v>1</v>
      </c>
      <c r="T28" s="20">
        <f t="shared" si="0"/>
        <v>527.29999999999995</v>
      </c>
      <c r="U28" s="22" t="s">
        <v>83</v>
      </c>
      <c r="V28" s="22" t="s">
        <v>106</v>
      </c>
      <c r="X28" s="49"/>
    </row>
    <row r="29" spans="1:24" ht="30" x14ac:dyDescent="0.25">
      <c r="A29" s="17">
        <v>14</v>
      </c>
      <c r="B29" s="24">
        <v>43826</v>
      </c>
      <c r="C29" s="19">
        <f ca="1">HYPERLINK(Лист1!$E$2&amp;Лист1!C29,Лист1!C29)</f>
        <v>31908569633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5" t="s">
        <v>58</v>
      </c>
      <c r="Q29" s="23">
        <v>151.74</v>
      </c>
      <c r="R29" s="20" t="s">
        <v>42</v>
      </c>
      <c r="S29" s="27">
        <v>1</v>
      </c>
      <c r="T29" s="20">
        <f t="shared" si="0"/>
        <v>151.74</v>
      </c>
      <c r="U29" s="22" t="s">
        <v>83</v>
      </c>
      <c r="V29" s="22" t="s">
        <v>107</v>
      </c>
      <c r="X29" s="49"/>
    </row>
    <row r="30" spans="1:24" ht="30" x14ac:dyDescent="0.25">
      <c r="A30" s="17">
        <v>15</v>
      </c>
      <c r="B30" s="24">
        <v>43826</v>
      </c>
      <c r="C30" s="19">
        <f ca="1">HYPERLINK(Лист1!$E$2&amp;Лист1!C30,Лист1!C30)</f>
        <v>31908569633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5" t="s">
        <v>59</v>
      </c>
      <c r="Q30" s="23">
        <v>874.95</v>
      </c>
      <c r="R30" s="20" t="s">
        <v>42</v>
      </c>
      <c r="S30" s="27">
        <v>1</v>
      </c>
      <c r="T30" s="20">
        <f t="shared" si="0"/>
        <v>874.95</v>
      </c>
      <c r="U30" s="22" t="s">
        <v>84</v>
      </c>
      <c r="V30" s="22" t="s">
        <v>108</v>
      </c>
      <c r="X30" s="49"/>
    </row>
    <row r="31" spans="1:24" ht="30" x14ac:dyDescent="0.25">
      <c r="A31" s="17">
        <v>16</v>
      </c>
      <c r="B31" s="24">
        <v>43826</v>
      </c>
      <c r="C31" s="19">
        <f ca="1">HYPERLINK(Лист1!$E$2&amp;Лист1!C31,Лист1!C31)</f>
        <v>31908569633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5" t="s">
        <v>60</v>
      </c>
      <c r="Q31" s="23">
        <v>8037.6500000000005</v>
      </c>
      <c r="R31" s="20" t="s">
        <v>42</v>
      </c>
      <c r="S31" s="27">
        <v>1</v>
      </c>
      <c r="T31" s="20">
        <f t="shared" si="0"/>
        <v>8037.6500000000005</v>
      </c>
      <c r="U31" s="22" t="s">
        <v>83</v>
      </c>
      <c r="V31" s="22" t="s">
        <v>109</v>
      </c>
      <c r="X31" s="49"/>
    </row>
    <row r="32" spans="1:24" ht="45" x14ac:dyDescent="0.25">
      <c r="A32" s="17">
        <v>17</v>
      </c>
      <c r="B32" s="24">
        <v>43829</v>
      </c>
      <c r="C32" s="19"/>
      <c r="D32" s="19"/>
      <c r="E32" s="19"/>
      <c r="F32" s="19"/>
      <c r="G32" s="19"/>
      <c r="H32" s="19"/>
      <c r="I32" s="19">
        <f ca="1">HYPERLINK(Лист1!$E$2&amp;Лист1!I32,Лист1!I32)</f>
        <v>31908591650</v>
      </c>
      <c r="J32" s="19"/>
      <c r="K32" s="19"/>
      <c r="L32" s="19"/>
      <c r="M32" s="19"/>
      <c r="N32" s="19"/>
      <c r="O32" s="19"/>
      <c r="P32" s="25" t="s">
        <v>61</v>
      </c>
      <c r="Q32" s="23">
        <v>68</v>
      </c>
      <c r="R32" s="20" t="s">
        <v>42</v>
      </c>
      <c r="S32" s="27">
        <v>1</v>
      </c>
      <c r="T32" s="20">
        <f t="shared" si="0"/>
        <v>68</v>
      </c>
      <c r="U32" s="22" t="s">
        <v>85</v>
      </c>
      <c r="V32" s="22" t="s">
        <v>110</v>
      </c>
      <c r="X32" s="49"/>
    </row>
    <row r="33" spans="1:24" ht="30" x14ac:dyDescent="0.25">
      <c r="A33" s="17">
        <v>18</v>
      </c>
      <c r="B33" s="24">
        <v>43824</v>
      </c>
      <c r="C33" s="19"/>
      <c r="D33" s="19"/>
      <c r="E33" s="19"/>
      <c r="F33" s="19"/>
      <c r="G33" s="19"/>
      <c r="H33" s="19"/>
      <c r="I33" s="19">
        <f ca="1">HYPERLINK(Лист1!$E$2&amp;Лист1!I33,Лист1!I33)</f>
        <v>31908589943</v>
      </c>
      <c r="J33" s="19"/>
      <c r="K33" s="19"/>
      <c r="L33" s="19"/>
      <c r="M33" s="19"/>
      <c r="N33" s="19"/>
      <c r="O33" s="19"/>
      <c r="P33" s="25" t="s">
        <v>62</v>
      </c>
      <c r="Q33" s="23">
        <v>365.92</v>
      </c>
      <c r="R33" s="20" t="s">
        <v>42</v>
      </c>
      <c r="S33" s="27">
        <v>1</v>
      </c>
      <c r="T33" s="20">
        <f t="shared" si="0"/>
        <v>365.92</v>
      </c>
      <c r="U33" s="22" t="s">
        <v>86</v>
      </c>
      <c r="V33" s="22" t="s">
        <v>111</v>
      </c>
      <c r="X33" s="49"/>
    </row>
    <row r="34" spans="1:24" ht="45" x14ac:dyDescent="0.25">
      <c r="A34" s="17">
        <v>19</v>
      </c>
      <c r="B34" s="24">
        <v>43826</v>
      </c>
      <c r="C34" s="19"/>
      <c r="D34" s="19"/>
      <c r="E34" s="19"/>
      <c r="F34" s="19"/>
      <c r="G34" s="19"/>
      <c r="H34" s="19"/>
      <c r="I34" s="19">
        <f ca="1">HYPERLINK(Лист1!$E$2&amp;Лист1!I34,Лист1!I34)</f>
        <v>31908599210</v>
      </c>
      <c r="J34" s="19"/>
      <c r="K34" s="19"/>
      <c r="L34" s="19"/>
      <c r="M34" s="19"/>
      <c r="N34" s="19"/>
      <c r="O34" s="19"/>
      <c r="P34" s="25" t="s">
        <v>63</v>
      </c>
      <c r="Q34" s="23">
        <v>858.45</v>
      </c>
      <c r="R34" s="20" t="s">
        <v>42</v>
      </c>
      <c r="S34" s="27">
        <v>1</v>
      </c>
      <c r="T34" s="20">
        <f t="shared" si="0"/>
        <v>858.45</v>
      </c>
      <c r="U34" s="22" t="s">
        <v>80</v>
      </c>
      <c r="V34" s="22" t="s">
        <v>112</v>
      </c>
      <c r="X34" s="49"/>
    </row>
    <row r="35" spans="1:24" ht="45" x14ac:dyDescent="0.25">
      <c r="A35" s="17">
        <v>20</v>
      </c>
      <c r="B35" s="24">
        <v>43826</v>
      </c>
      <c r="C35" s="19"/>
      <c r="D35" s="19"/>
      <c r="E35" s="19"/>
      <c r="F35" s="19"/>
      <c r="G35" s="19"/>
      <c r="H35" s="19"/>
      <c r="I35" s="19">
        <f ca="1">HYPERLINK(Лист1!$E$2&amp;Лист1!I35,Лист1!I35)</f>
        <v>31908599244</v>
      </c>
      <c r="J35" s="19"/>
      <c r="K35" s="19"/>
      <c r="L35" s="19"/>
      <c r="M35" s="19"/>
      <c r="N35" s="19"/>
      <c r="O35" s="19"/>
      <c r="P35" s="25" t="s">
        <v>64</v>
      </c>
      <c r="Q35" s="23">
        <v>497.11</v>
      </c>
      <c r="R35" s="20" t="s">
        <v>42</v>
      </c>
      <c r="S35" s="27">
        <v>1</v>
      </c>
      <c r="T35" s="20">
        <f t="shared" si="0"/>
        <v>497.11</v>
      </c>
      <c r="U35" s="22" t="s">
        <v>80</v>
      </c>
      <c r="V35" s="22" t="s">
        <v>113</v>
      </c>
      <c r="X35" s="49"/>
    </row>
    <row r="36" spans="1:24" ht="30.75" customHeight="1" x14ac:dyDescent="0.25">
      <c r="A36" s="17">
        <v>21</v>
      </c>
      <c r="B36" s="18">
        <v>43804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>
        <f ca="1">HYPERLINK(Лист1!$E$2&amp;Лист1!N36,Лист1!N36)</f>
        <v>31908612765</v>
      </c>
      <c r="O36" s="19"/>
      <c r="P36" s="26" t="s">
        <v>65</v>
      </c>
      <c r="Q36" s="20">
        <v>306.07</v>
      </c>
      <c r="R36" s="20" t="s">
        <v>42</v>
      </c>
      <c r="S36" s="27">
        <v>1</v>
      </c>
      <c r="T36" s="20">
        <f t="shared" si="0"/>
        <v>306.07</v>
      </c>
      <c r="U36" s="22" t="s">
        <v>123</v>
      </c>
      <c r="V36" s="22" t="s">
        <v>114</v>
      </c>
      <c r="X36" s="49"/>
    </row>
    <row r="37" spans="1:24" ht="45" x14ac:dyDescent="0.25">
      <c r="A37" s="17">
        <v>22</v>
      </c>
      <c r="B37" s="18">
        <v>43816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>
        <f ca="1">HYPERLINK(Лист1!$E$2&amp;Лист1!N37,Лист1!N37)</f>
        <v>31908676386</v>
      </c>
      <c r="O37" s="19"/>
      <c r="P37" s="25" t="s">
        <v>66</v>
      </c>
      <c r="Q37" s="20">
        <v>837</v>
      </c>
      <c r="R37" s="20" t="s">
        <v>42</v>
      </c>
      <c r="S37" s="27">
        <v>1</v>
      </c>
      <c r="T37" s="20">
        <f t="shared" si="0"/>
        <v>837</v>
      </c>
      <c r="U37" s="22" t="s">
        <v>87</v>
      </c>
      <c r="V37" s="22" t="s">
        <v>115</v>
      </c>
      <c r="X37" s="49"/>
    </row>
    <row r="38" spans="1:24" ht="30.75" customHeight="1" x14ac:dyDescent="0.25">
      <c r="A38" s="17">
        <v>23</v>
      </c>
      <c r="B38" s="18">
        <v>43815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>
        <f ca="1">HYPERLINK(Лист1!$E$2&amp;Лист1!N38,Лист1!N38)</f>
        <v>31908667711</v>
      </c>
      <c r="O38" s="19"/>
      <c r="P38" s="25" t="s">
        <v>67</v>
      </c>
      <c r="Q38" s="20">
        <v>417.6</v>
      </c>
      <c r="R38" s="20" t="s">
        <v>42</v>
      </c>
      <c r="S38" s="27">
        <v>1</v>
      </c>
      <c r="T38" s="20">
        <f t="shared" si="0"/>
        <v>417.6</v>
      </c>
      <c r="U38" s="22" t="s">
        <v>88</v>
      </c>
      <c r="V38" s="22" t="s">
        <v>116</v>
      </c>
      <c r="X38" s="49"/>
    </row>
    <row r="39" spans="1:24" ht="45" x14ac:dyDescent="0.25">
      <c r="A39" s="17">
        <v>24</v>
      </c>
      <c r="B39" s="18">
        <v>43815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>
        <f ca="1">HYPERLINK(Лист1!$E$2&amp;Лист1!N39,Лист1!N39)</f>
        <v>31908667450</v>
      </c>
      <c r="O39" s="19"/>
      <c r="P39" s="25" t="s">
        <v>68</v>
      </c>
      <c r="Q39" s="20">
        <v>483</v>
      </c>
      <c r="R39" s="20" t="s">
        <v>42</v>
      </c>
      <c r="S39" s="27">
        <v>1</v>
      </c>
      <c r="T39" s="20">
        <f t="shared" si="0"/>
        <v>483</v>
      </c>
      <c r="U39" s="22" t="s">
        <v>44</v>
      </c>
      <c r="V39" s="22" t="s">
        <v>117</v>
      </c>
      <c r="X39" s="49"/>
    </row>
    <row r="40" spans="1:24" ht="30" x14ac:dyDescent="0.25">
      <c r="A40" s="17">
        <v>25</v>
      </c>
      <c r="B40" s="18">
        <v>43819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>
        <f ca="1">HYPERLINK(Лист1!$E$2&amp;Лист1!N40,Лист1!N40)</f>
        <v>31908678019</v>
      </c>
      <c r="O40" s="19"/>
      <c r="P40" s="25" t="s">
        <v>69</v>
      </c>
      <c r="Q40" s="20">
        <v>1250.26</v>
      </c>
      <c r="R40" s="20" t="s">
        <v>42</v>
      </c>
      <c r="S40" s="27">
        <v>1</v>
      </c>
      <c r="T40" s="20">
        <f t="shared" si="0"/>
        <v>1250.26</v>
      </c>
      <c r="U40" s="22" t="s">
        <v>89</v>
      </c>
      <c r="V40" s="22" t="s">
        <v>118</v>
      </c>
      <c r="X40" s="49"/>
    </row>
    <row r="41" spans="1:24" ht="60" x14ac:dyDescent="0.25">
      <c r="A41" s="17">
        <v>26</v>
      </c>
      <c r="B41" s="18">
        <v>43817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>
        <f ca="1">HYPERLINK(Лист1!$E$2&amp;Лист1!N41,Лист1!N41)</f>
        <v>31908678291</v>
      </c>
      <c r="O41" s="19"/>
      <c r="P41" s="25" t="s">
        <v>70</v>
      </c>
      <c r="Q41" s="20">
        <v>110.12</v>
      </c>
      <c r="R41" s="20" t="s">
        <v>42</v>
      </c>
      <c r="S41" s="27">
        <v>1</v>
      </c>
      <c r="T41" s="20">
        <f t="shared" si="0"/>
        <v>110.12</v>
      </c>
      <c r="U41" s="22" t="s">
        <v>90</v>
      </c>
      <c r="V41" s="22" t="s">
        <v>119</v>
      </c>
      <c r="X41" s="49"/>
    </row>
    <row r="42" spans="1:24" ht="30" x14ac:dyDescent="0.25">
      <c r="A42" s="17">
        <v>27</v>
      </c>
      <c r="B42" s="21">
        <v>43823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>
        <f ca="1">HYPERLINK(Лист1!$E$2&amp;Лист1!N42,Лист1!N42)</f>
        <v>31908698209</v>
      </c>
      <c r="O42" s="19"/>
      <c r="P42" s="25" t="s">
        <v>71</v>
      </c>
      <c r="Q42" s="20">
        <v>244.07999999999998</v>
      </c>
      <c r="R42" s="20" t="s">
        <v>42</v>
      </c>
      <c r="S42" s="27">
        <v>1</v>
      </c>
      <c r="T42" s="20">
        <f t="shared" si="0"/>
        <v>244.07999999999998</v>
      </c>
      <c r="U42" s="22" t="s">
        <v>91</v>
      </c>
      <c r="V42" s="22" t="s">
        <v>120</v>
      </c>
      <c r="X42" s="49"/>
    </row>
    <row r="43" spans="1:24" ht="30" x14ac:dyDescent="0.25">
      <c r="A43" s="17">
        <v>28</v>
      </c>
      <c r="B43" s="21">
        <v>43825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>
        <f ca="1">HYPERLINK(Лист1!$E$2&amp;Лист1!N43,Лист1!N43)</f>
        <v>31908735362</v>
      </c>
      <c r="O43" s="19"/>
      <c r="P43" s="25" t="s">
        <v>72</v>
      </c>
      <c r="Q43" s="20">
        <v>175</v>
      </c>
      <c r="R43" s="20" t="s">
        <v>42</v>
      </c>
      <c r="S43" s="27">
        <v>1</v>
      </c>
      <c r="T43" s="20">
        <f t="shared" si="0"/>
        <v>175</v>
      </c>
      <c r="U43" s="22" t="s">
        <v>92</v>
      </c>
      <c r="V43" s="22" t="s">
        <v>121</v>
      </c>
      <c r="X43" s="49"/>
    </row>
    <row r="44" spans="1:24" ht="30" x14ac:dyDescent="0.25">
      <c r="A44" s="17">
        <v>29</v>
      </c>
      <c r="B44" s="24">
        <v>43825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>
        <f ca="1">HYPERLINK(Лист1!$E$2&amp;Лист1!N44,Лист1!N44)</f>
        <v>31908735343</v>
      </c>
      <c r="O44" s="19"/>
      <c r="P44" s="25" t="s">
        <v>73</v>
      </c>
      <c r="Q44" s="27">
        <v>455.64</v>
      </c>
      <c r="R44" s="20" t="s">
        <v>42</v>
      </c>
      <c r="S44" s="27">
        <v>1</v>
      </c>
      <c r="T44" s="20">
        <f t="shared" si="0"/>
        <v>455.64</v>
      </c>
      <c r="U44" s="22" t="s">
        <v>93</v>
      </c>
      <c r="V44" s="22" t="s">
        <v>122</v>
      </c>
      <c r="X44" s="49"/>
    </row>
    <row r="45" spans="1:24" ht="60" x14ac:dyDescent="0.25">
      <c r="A45" s="17">
        <v>30</v>
      </c>
      <c r="B45" s="18">
        <v>43801</v>
      </c>
      <c r="C45" s="19"/>
      <c r="D45" s="19"/>
      <c r="E45" s="19"/>
      <c r="F45" s="19"/>
      <c r="G45" s="19"/>
      <c r="H45" s="19"/>
      <c r="I45" s="19">
        <f ca="1">HYPERLINK(Лист1!$E$2&amp;Лист1!I45,Лист1!I45)</f>
        <v>31908484847</v>
      </c>
      <c r="J45" s="19"/>
      <c r="K45" s="19"/>
      <c r="L45" s="19"/>
      <c r="M45" s="19"/>
      <c r="N45" s="19"/>
      <c r="O45" s="19"/>
      <c r="P45" s="26" t="s">
        <v>125</v>
      </c>
      <c r="Q45" s="20">
        <v>382.71999999999997</v>
      </c>
      <c r="R45" s="20" t="s">
        <v>42</v>
      </c>
      <c r="S45" s="27">
        <v>1</v>
      </c>
      <c r="T45" s="20">
        <f t="shared" si="0"/>
        <v>382.71999999999997</v>
      </c>
      <c r="U45" s="22" t="s">
        <v>126</v>
      </c>
      <c r="V45" s="22" t="s">
        <v>127</v>
      </c>
    </row>
    <row r="46" spans="1:24" ht="60" x14ac:dyDescent="0.25">
      <c r="A46" s="17">
        <v>31</v>
      </c>
      <c r="B46" s="18">
        <v>43824</v>
      </c>
      <c r="C46" s="19"/>
      <c r="D46" s="19"/>
      <c r="E46" s="19"/>
      <c r="F46" s="19"/>
      <c r="G46" s="19"/>
      <c r="H46" s="19"/>
      <c r="I46" s="19">
        <f ca="1">HYPERLINK(Лист1!$E$2&amp;Лист1!I46,Лист1!I46)</f>
        <v>31908582670</v>
      </c>
      <c r="J46" s="19"/>
      <c r="K46" s="19"/>
      <c r="L46" s="19"/>
      <c r="M46" s="19"/>
      <c r="N46" s="19"/>
      <c r="O46" s="19"/>
      <c r="P46" s="26" t="s">
        <v>134</v>
      </c>
      <c r="Q46" s="20">
        <v>532.22</v>
      </c>
      <c r="R46" s="20" t="s">
        <v>42</v>
      </c>
      <c r="S46" s="27">
        <v>1</v>
      </c>
      <c r="T46" s="20">
        <f t="shared" si="0"/>
        <v>532.22</v>
      </c>
      <c r="U46" s="22" t="s">
        <v>142</v>
      </c>
      <c r="V46" s="22" t="s">
        <v>135</v>
      </c>
    </row>
    <row r="47" spans="1:24" ht="105" x14ac:dyDescent="0.25">
      <c r="A47" s="17">
        <v>32</v>
      </c>
      <c r="B47" s="18">
        <v>43811</v>
      </c>
      <c r="C47" s="19"/>
      <c r="D47" s="19"/>
      <c r="E47" s="19"/>
      <c r="F47" s="19"/>
      <c r="G47" s="19"/>
      <c r="H47" s="19"/>
      <c r="I47" s="19">
        <f ca="1">HYPERLINK(Лист1!$E$2&amp;Лист1!I47,Лист1!I47)</f>
        <v>31908505418</v>
      </c>
      <c r="J47" s="19"/>
      <c r="K47" s="19"/>
      <c r="L47" s="19"/>
      <c r="M47" s="19"/>
      <c r="N47" s="19"/>
      <c r="O47" s="19"/>
      <c r="P47" s="26" t="s">
        <v>130</v>
      </c>
      <c r="Q47" s="20">
        <v>316.91000000000003</v>
      </c>
      <c r="R47" s="20" t="s">
        <v>42</v>
      </c>
      <c r="S47" s="27">
        <v>1</v>
      </c>
      <c r="T47" s="20">
        <f t="shared" ref="T47" si="1">S47*Q47</f>
        <v>316.91000000000003</v>
      </c>
      <c r="U47" s="22" t="s">
        <v>128</v>
      </c>
      <c r="V47" s="22" t="s">
        <v>129</v>
      </c>
    </row>
    <row r="48" spans="1:24" ht="30" x14ac:dyDescent="0.25">
      <c r="A48" s="17">
        <v>33</v>
      </c>
      <c r="B48" s="18">
        <v>43826</v>
      </c>
      <c r="C48" s="19"/>
      <c r="D48" s="19">
        <f ca="1">HYPERLINK(Лист1!$E$2&amp;Лист1!D48,Лист1!D48)</f>
        <v>31908569633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5" t="s">
        <v>143</v>
      </c>
      <c r="Q48" s="20">
        <v>10519.58</v>
      </c>
      <c r="R48" s="20" t="s">
        <v>42</v>
      </c>
      <c r="S48" s="27">
        <v>1</v>
      </c>
      <c r="T48" s="20">
        <f t="shared" ref="T48" si="2">S48*Q48</f>
        <v>10519.58</v>
      </c>
      <c r="U48" s="22" t="s">
        <v>84</v>
      </c>
      <c r="V48" s="22" t="s">
        <v>144</v>
      </c>
    </row>
    <row r="49" spans="1:22" ht="30" x14ac:dyDescent="0.25">
      <c r="A49" s="17">
        <v>34</v>
      </c>
      <c r="B49" s="18">
        <v>43817</v>
      </c>
      <c r="C49" s="19"/>
      <c r="D49" s="19"/>
      <c r="E49" s="19"/>
      <c r="F49" s="19"/>
      <c r="G49" s="19"/>
      <c r="H49" s="19"/>
      <c r="I49" s="19">
        <f ca="1">HYPERLINK(Лист1!$E$2&amp;Лист1!I49,Лист1!I49)</f>
        <v>31908488531</v>
      </c>
      <c r="J49" s="19"/>
      <c r="K49" s="19"/>
      <c r="L49" s="19"/>
      <c r="M49" s="19"/>
      <c r="N49" s="19"/>
      <c r="O49" s="19"/>
      <c r="P49" s="25" t="s">
        <v>131</v>
      </c>
      <c r="Q49" s="20">
        <v>0.91</v>
      </c>
      <c r="R49" s="20" t="s">
        <v>42</v>
      </c>
      <c r="S49" s="27">
        <v>1</v>
      </c>
      <c r="T49" s="20">
        <f t="shared" ref="T49:T51" si="3">S49*Q49</f>
        <v>0.91</v>
      </c>
      <c r="U49" s="22" t="s">
        <v>136</v>
      </c>
      <c r="V49" s="22" t="s">
        <v>139</v>
      </c>
    </row>
    <row r="50" spans="1:22" ht="30" x14ac:dyDescent="0.25">
      <c r="A50" s="17">
        <v>35</v>
      </c>
      <c r="B50" s="18">
        <v>43803</v>
      </c>
      <c r="C50" s="19"/>
      <c r="D50" s="19"/>
      <c r="E50" s="19"/>
      <c r="F50" s="19"/>
      <c r="G50" s="19"/>
      <c r="H50" s="19"/>
      <c r="I50" s="19">
        <f ca="1">HYPERLINK(Лист1!$E$2&amp;Лист1!I50,Лист1!I50)</f>
        <v>31908489332</v>
      </c>
      <c r="J50" s="19"/>
      <c r="K50" s="19"/>
      <c r="L50" s="19"/>
      <c r="M50" s="19"/>
      <c r="N50" s="19"/>
      <c r="O50" s="19"/>
      <c r="P50" s="25" t="s">
        <v>132</v>
      </c>
      <c r="Q50" s="20">
        <v>394.44</v>
      </c>
      <c r="R50" s="20" t="s">
        <v>42</v>
      </c>
      <c r="S50" s="27">
        <v>1</v>
      </c>
      <c r="T50" s="20">
        <f t="shared" si="3"/>
        <v>394.44</v>
      </c>
      <c r="U50" s="22" t="s">
        <v>137</v>
      </c>
      <c r="V50" s="22" t="s">
        <v>140</v>
      </c>
    </row>
    <row r="51" spans="1:22" ht="30" x14ac:dyDescent="0.25">
      <c r="A51" s="17">
        <v>36</v>
      </c>
      <c r="B51" s="18">
        <v>43826</v>
      </c>
      <c r="C51" s="19"/>
      <c r="D51" s="19"/>
      <c r="E51" s="19"/>
      <c r="F51" s="19"/>
      <c r="G51" s="19"/>
      <c r="H51" s="19"/>
      <c r="I51" s="19"/>
      <c r="J51" s="19"/>
      <c r="K51" s="19">
        <f ca="1">HYPERLINK(Лист1!$E$2&amp;Лист1!K51,Лист1!K51)</f>
        <v>31908583768</v>
      </c>
      <c r="L51" s="19"/>
      <c r="M51" s="19"/>
      <c r="N51" s="19"/>
      <c r="O51" s="19"/>
      <c r="P51" s="25" t="s">
        <v>133</v>
      </c>
      <c r="Q51" s="20">
        <v>1436.76</v>
      </c>
      <c r="R51" s="20" t="s">
        <v>42</v>
      </c>
      <c r="S51" s="27">
        <v>1</v>
      </c>
      <c r="T51" s="20">
        <f t="shared" si="3"/>
        <v>1436.76</v>
      </c>
      <c r="U51" s="22" t="s">
        <v>138</v>
      </c>
      <c r="V51" s="22" t="s">
        <v>141</v>
      </c>
    </row>
    <row r="52" spans="1:22" ht="30" x14ac:dyDescent="0.25">
      <c r="A52" s="17">
        <v>37</v>
      </c>
      <c r="B52" s="21">
        <v>43804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>
        <f ca="1">HYPERLINK(Лист1!$E$2&amp;Лист1!N52,Лист1!N52)</f>
        <v>31908605897</v>
      </c>
      <c r="O52" s="19"/>
      <c r="P52" s="25" t="s">
        <v>145</v>
      </c>
      <c r="Q52" s="20">
        <v>82.56</v>
      </c>
      <c r="R52" s="20" t="s">
        <v>42</v>
      </c>
      <c r="S52" s="27">
        <v>1</v>
      </c>
      <c r="T52" s="20">
        <f t="shared" ref="T52:T57" si="4">S52*Q52</f>
        <v>82.56</v>
      </c>
      <c r="U52" s="22" t="s">
        <v>151</v>
      </c>
      <c r="V52" s="22" t="s">
        <v>157</v>
      </c>
    </row>
    <row r="53" spans="1:22" ht="30" x14ac:dyDescent="0.25">
      <c r="A53" s="17">
        <v>38</v>
      </c>
      <c r="B53" s="18">
        <v>43826</v>
      </c>
      <c r="C53" s="19"/>
      <c r="D53" s="19"/>
      <c r="E53" s="19"/>
      <c r="F53" s="19"/>
      <c r="G53" s="19"/>
      <c r="H53" s="19"/>
      <c r="I53" s="19">
        <f ca="1">HYPERLINK(Лист1!$E$2&amp;Лист1!I53,Лист1!I53)</f>
        <v>31908588951</v>
      </c>
      <c r="J53" s="19"/>
      <c r="K53" s="19"/>
      <c r="L53" s="19"/>
      <c r="M53" s="19"/>
      <c r="N53" s="19"/>
      <c r="O53" s="19"/>
      <c r="P53" s="26" t="s">
        <v>146</v>
      </c>
      <c r="Q53" s="20">
        <v>147.66999999999999</v>
      </c>
      <c r="R53" s="20" t="s">
        <v>42</v>
      </c>
      <c r="S53" s="27">
        <v>1</v>
      </c>
      <c r="T53" s="20">
        <f t="shared" si="4"/>
        <v>147.66999999999999</v>
      </c>
      <c r="U53" s="22" t="s">
        <v>152</v>
      </c>
      <c r="V53" s="22" t="s">
        <v>158</v>
      </c>
    </row>
    <row r="54" spans="1:22" ht="30" x14ac:dyDescent="0.25">
      <c r="A54" s="17">
        <v>39</v>
      </c>
      <c r="B54" s="18">
        <v>43812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>
        <f ca="1">HYPERLINK(Лист1!$E$2&amp;Лист1!N54,Лист1!N54)</f>
        <v>31908658507</v>
      </c>
      <c r="O54" s="19"/>
      <c r="P54" s="25" t="s">
        <v>147</v>
      </c>
      <c r="Q54" s="20">
        <v>247.68</v>
      </c>
      <c r="R54" s="20" t="s">
        <v>42</v>
      </c>
      <c r="S54" s="27">
        <v>1</v>
      </c>
      <c r="T54" s="20">
        <f t="shared" si="4"/>
        <v>247.68</v>
      </c>
      <c r="U54" s="22" t="s">
        <v>153</v>
      </c>
      <c r="V54" s="22" t="s">
        <v>159</v>
      </c>
    </row>
    <row r="55" spans="1:22" ht="30" x14ac:dyDescent="0.25">
      <c r="A55" s="17">
        <v>40</v>
      </c>
      <c r="B55" s="18">
        <v>43822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>
        <f ca="1">HYPERLINK(Лист1!$E$2&amp;Лист1!N55,Лист1!N55)</f>
        <v>31908698106</v>
      </c>
      <c r="O55" s="19"/>
      <c r="P55" s="25" t="s">
        <v>148</v>
      </c>
      <c r="Q55" s="20">
        <v>34.4</v>
      </c>
      <c r="R55" s="20" t="s">
        <v>42</v>
      </c>
      <c r="S55" s="27">
        <v>1</v>
      </c>
      <c r="T55" s="20">
        <f t="shared" si="4"/>
        <v>34.4</v>
      </c>
      <c r="U55" s="22" t="s">
        <v>154</v>
      </c>
      <c r="V55" s="22" t="s">
        <v>160</v>
      </c>
    </row>
    <row r="56" spans="1:22" ht="30" x14ac:dyDescent="0.25">
      <c r="A56" s="17">
        <v>41</v>
      </c>
      <c r="B56" s="18">
        <v>43805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>
        <f ca="1">HYPERLINK(Лист1!$E$2&amp;Лист1!N56,Лист1!N56)</f>
        <v>31908625488</v>
      </c>
      <c r="O56" s="19"/>
      <c r="P56" s="50" t="s">
        <v>149</v>
      </c>
      <c r="Q56" s="51">
        <v>198.66</v>
      </c>
      <c r="R56" s="51" t="s">
        <v>42</v>
      </c>
      <c r="S56" s="27">
        <v>1</v>
      </c>
      <c r="T56" s="51">
        <f t="shared" si="4"/>
        <v>198.66</v>
      </c>
      <c r="U56" s="52" t="s">
        <v>155</v>
      </c>
      <c r="V56" s="52" t="s">
        <v>161</v>
      </c>
    </row>
    <row r="57" spans="1:22" ht="150" x14ac:dyDescent="0.25">
      <c r="A57" s="53">
        <v>42</v>
      </c>
      <c r="B57" s="54">
        <v>43824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>
        <f ca="1">HYPERLINK(Лист1!$E$2&amp;Лист1!N57,Лист1!N57)</f>
        <v>31908713062</v>
      </c>
      <c r="O57" s="19"/>
      <c r="P57" s="55" t="s">
        <v>150</v>
      </c>
      <c r="Q57" s="20">
        <v>416.88</v>
      </c>
      <c r="R57" s="20" t="s">
        <v>42</v>
      </c>
      <c r="S57" s="9">
        <v>1</v>
      </c>
      <c r="T57" s="20">
        <f t="shared" si="4"/>
        <v>416.88</v>
      </c>
      <c r="U57" s="56" t="s">
        <v>156</v>
      </c>
      <c r="V57" s="56" t="s">
        <v>162</v>
      </c>
    </row>
    <row r="60" spans="1:22" ht="33" x14ac:dyDescent="0.25">
      <c r="C60" s="14" t="s">
        <v>37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6"/>
    </row>
    <row r="61" spans="1:22" ht="33" x14ac:dyDescent="0.25">
      <c r="C61" s="14" t="s">
        <v>41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P61" s="14" t="s">
        <v>38</v>
      </c>
    </row>
    <row r="62" spans="1:22" ht="33" x14ac:dyDescent="0.25">
      <c r="C62" s="14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P62" s="15"/>
    </row>
    <row r="63" spans="1:22" ht="33" x14ac:dyDescent="0.25">
      <c r="C63" s="14" t="s">
        <v>37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P63" s="15"/>
    </row>
    <row r="64" spans="1:22" ht="33" x14ac:dyDescent="0.25">
      <c r="C64" s="14" t="s">
        <v>40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P64" s="14" t="s">
        <v>39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44">
    <cfRule type="expression" dxfId="117" priority="170">
      <formula>OR(REGEXMATCH(#REF!,"Отменена")=TRUE,REGEXMATCH(#REF!,"Не состоялась")=TRUE)</formula>
    </cfRule>
  </conditionalFormatting>
  <conditionalFormatting sqref="Q36:Q43">
    <cfRule type="expression" dxfId="116" priority="169">
      <formula>OR(REGEXMATCH(#REF!,"Отменена")=TRUE,REGEXMATCH(#REF!,"Не состоялась")=TRUE)</formula>
    </cfRule>
  </conditionalFormatting>
  <conditionalFormatting sqref="B42:B43">
    <cfRule type="expression" dxfId="115" priority="145">
      <formula>OR(REGEXMATCH(#REF!,"Отменена")=TRUE,REGEXMATCH(#REF!,"Не состоялась")=TRUE)</formula>
    </cfRule>
  </conditionalFormatting>
  <conditionalFormatting sqref="P16:P35 P53:P57 U53:V57">
    <cfRule type="expression" dxfId="114" priority="143">
      <formula>$E16&lt;&gt;" "</formula>
    </cfRule>
  </conditionalFormatting>
  <conditionalFormatting sqref="P16:P35 P53:P57 U53:V57">
    <cfRule type="expression" dxfId="113" priority="144">
      <formula>$E16=" "</formula>
    </cfRule>
  </conditionalFormatting>
  <conditionalFormatting sqref="U16:U35">
    <cfRule type="expression" dxfId="112" priority="140">
      <formula>$E16&lt;&gt;" "</formula>
    </cfRule>
  </conditionalFormatting>
  <conditionalFormatting sqref="U16:U35">
    <cfRule type="expression" dxfId="111" priority="141">
      <formula>$E16=" "</formula>
    </cfRule>
  </conditionalFormatting>
  <conditionalFormatting sqref="U16:U35 U53:V57">
    <cfRule type="expression" dxfId="110" priority="142">
      <formula>OR($D16="Не состоялась", $D16="Отменена")</formula>
    </cfRule>
  </conditionalFormatting>
  <conditionalFormatting sqref="V16:V35">
    <cfRule type="expression" dxfId="109" priority="137">
      <formula>$E16&lt;&gt;" "</formula>
    </cfRule>
  </conditionalFormatting>
  <conditionalFormatting sqref="V16:V35">
    <cfRule type="expression" dxfId="108" priority="138">
      <formula>$E16=" "</formula>
    </cfRule>
  </conditionalFormatting>
  <conditionalFormatting sqref="V16:V35">
    <cfRule type="expression" dxfId="107" priority="139">
      <formula>OR($D16="Не состоялась", $D16="Отменена")</formula>
    </cfRule>
  </conditionalFormatting>
  <conditionalFormatting sqref="B16:B35">
    <cfRule type="expression" dxfId="106" priority="131">
      <formula>$E16&lt;&gt;" "</formula>
    </cfRule>
  </conditionalFormatting>
  <conditionalFormatting sqref="B16:B35">
    <cfRule type="expression" dxfId="105" priority="132">
      <formula>$E16=" "</formula>
    </cfRule>
  </conditionalFormatting>
  <conditionalFormatting sqref="B16:B35">
    <cfRule type="expression" dxfId="104" priority="133">
      <formula>OR($D16="Не состоялась", $D16="Отменена")</formula>
    </cfRule>
  </conditionalFormatting>
  <conditionalFormatting sqref="R16:R44">
    <cfRule type="expression" dxfId="103" priority="130">
      <formula>OR(REGEXMATCH(#REF!,"Отменена")=TRUE,REGEXMATCH(#REF!,"Не состоялась")=TRUE)</formula>
    </cfRule>
  </conditionalFormatting>
  <conditionalFormatting sqref="P36:P43">
    <cfRule type="expression" dxfId="102" priority="128">
      <formula>$E36&lt;&gt;" "</formula>
    </cfRule>
  </conditionalFormatting>
  <conditionalFormatting sqref="P36:P43">
    <cfRule type="expression" dxfId="101" priority="129">
      <formula>$E36=" "</formula>
    </cfRule>
  </conditionalFormatting>
  <conditionalFormatting sqref="U36:U43">
    <cfRule type="expression" dxfId="100" priority="123">
      <formula>$E36&lt;&gt;" "</formula>
    </cfRule>
  </conditionalFormatting>
  <conditionalFormatting sqref="U36:U43">
    <cfRule type="expression" dxfId="99" priority="124">
      <formula>$E36=" "</formula>
    </cfRule>
  </conditionalFormatting>
  <conditionalFormatting sqref="U36:U43">
    <cfRule type="expression" dxfId="98" priority="125">
      <formula>OR($D36="Не состоялась", $D36="Отменена")</formula>
    </cfRule>
  </conditionalFormatting>
  <conditionalFormatting sqref="V36:V43">
    <cfRule type="expression" dxfId="97" priority="120">
      <formula>$E36&lt;&gt;" "</formula>
    </cfRule>
  </conditionalFormatting>
  <conditionalFormatting sqref="V36:V43">
    <cfRule type="expression" dxfId="96" priority="121">
      <formula>$E36=" "</formula>
    </cfRule>
  </conditionalFormatting>
  <conditionalFormatting sqref="V36:V43">
    <cfRule type="expression" dxfId="95" priority="122">
      <formula>OR($D36="Не состоялась", $D36="Отменена")</formula>
    </cfRule>
  </conditionalFormatting>
  <conditionalFormatting sqref="Q53:Q57">
    <cfRule type="expression" dxfId="94" priority="118">
      <formula>OR(REGEXMATCH(#REF!,"Отменена")=TRUE,REGEXMATCH(#REF!,"Не состоялась")=TRUE)</formula>
    </cfRule>
  </conditionalFormatting>
  <conditionalFormatting sqref="P44">
    <cfRule type="expression" dxfId="93" priority="115">
      <formula>$E44&lt;&gt;" "</formula>
    </cfRule>
  </conditionalFormatting>
  <conditionalFormatting sqref="P44">
    <cfRule type="expression" dxfId="92" priority="116">
      <formula>$E44=" "</formula>
    </cfRule>
  </conditionalFormatting>
  <conditionalFormatting sqref="U44">
    <cfRule type="expression" dxfId="91" priority="112">
      <formula>$E44&lt;&gt;" "</formula>
    </cfRule>
  </conditionalFormatting>
  <conditionalFormatting sqref="U44">
    <cfRule type="expression" dxfId="90" priority="113">
      <formula>$E44=" "</formula>
    </cfRule>
  </conditionalFormatting>
  <conditionalFormatting sqref="U44">
    <cfRule type="expression" dxfId="89" priority="114">
      <formula>OR($D44="Не состоялась", $D44="Отменена")</formula>
    </cfRule>
  </conditionalFormatting>
  <conditionalFormatting sqref="V44">
    <cfRule type="expression" dxfId="88" priority="109">
      <formula>$E44&lt;&gt;" "</formula>
    </cfRule>
  </conditionalFormatting>
  <conditionalFormatting sqref="V44">
    <cfRule type="expression" dxfId="87" priority="110">
      <formula>$E44=" "</formula>
    </cfRule>
  </conditionalFormatting>
  <conditionalFormatting sqref="V44">
    <cfRule type="expression" dxfId="86" priority="111">
      <formula>OR($D44="Не состоялась", $D44="Отменена")</formula>
    </cfRule>
  </conditionalFormatting>
  <conditionalFormatting sqref="B44">
    <cfRule type="expression" dxfId="85" priority="106">
      <formula>$E44&lt;&gt;" "</formula>
    </cfRule>
  </conditionalFormatting>
  <conditionalFormatting sqref="B44">
    <cfRule type="expression" dxfId="84" priority="107">
      <formula>$E44=" "</formula>
    </cfRule>
  </conditionalFormatting>
  <conditionalFormatting sqref="B44">
    <cfRule type="expression" dxfId="83" priority="108">
      <formula>OR($D44="Не состоялась", $D44="Отменена")</formula>
    </cfRule>
  </conditionalFormatting>
  <conditionalFormatting sqref="T51">
    <cfRule type="expression" dxfId="82" priority="96">
      <formula>OR(REGEXMATCH(#REF!,"Отменена")=TRUE,REGEXMATCH(#REF!,"Не состоялась")=TRUE)</formula>
    </cfRule>
  </conditionalFormatting>
  <conditionalFormatting sqref="Q45 Q48:Q52">
    <cfRule type="expression" dxfId="81" priority="95">
      <formula>OR(REGEXMATCH(#REF!,"Отменена")=TRUE,REGEXMATCH(#REF!,"Не состоялась")=TRUE)</formula>
    </cfRule>
  </conditionalFormatting>
  <conditionalFormatting sqref="B51:B52">
    <cfRule type="expression" dxfId="80" priority="94">
      <formula>OR(REGEXMATCH(#REF!,"Отменена")=TRUE,REGEXMATCH(#REF!,"Не состоялась")=TRUE)</formula>
    </cfRule>
  </conditionalFormatting>
  <conditionalFormatting sqref="R51">
    <cfRule type="expression" dxfId="79" priority="93">
      <formula>OR(REGEXMATCH(#REF!,"Отменена")=TRUE,REGEXMATCH(#REF!,"Не состоялась")=TRUE)</formula>
    </cfRule>
  </conditionalFormatting>
  <conditionalFormatting sqref="P45 P48:P52">
    <cfRule type="expression" dxfId="78" priority="91">
      <formula>$E45&lt;&gt;" "</formula>
    </cfRule>
  </conditionalFormatting>
  <conditionalFormatting sqref="P45 P48:P52">
    <cfRule type="expression" dxfId="77" priority="92">
      <formula>$E45=" "</formula>
    </cfRule>
  </conditionalFormatting>
  <conditionalFormatting sqref="U45 U48:U52">
    <cfRule type="expression" dxfId="76" priority="88">
      <formula>$E45&lt;&gt;" "</formula>
    </cfRule>
  </conditionalFormatting>
  <conditionalFormatting sqref="U45 U48:U52">
    <cfRule type="expression" dxfId="75" priority="89">
      <formula>$E45=" "</formula>
    </cfRule>
  </conditionalFormatting>
  <conditionalFormatting sqref="U45 U48:U52">
    <cfRule type="expression" dxfId="74" priority="90">
      <formula>OR($D45="Не состоялась", $D45="Отменена")</formula>
    </cfRule>
  </conditionalFormatting>
  <conditionalFormatting sqref="V45 V48:V52">
    <cfRule type="expression" dxfId="73" priority="85">
      <formula>$E45&lt;&gt;" "</formula>
    </cfRule>
  </conditionalFormatting>
  <conditionalFormatting sqref="V45 V48:V52">
    <cfRule type="expression" dxfId="72" priority="86">
      <formula>$E45=" "</formula>
    </cfRule>
  </conditionalFormatting>
  <conditionalFormatting sqref="V45 V48:V52">
    <cfRule type="expression" dxfId="71" priority="87">
      <formula>OR($D45="Не состоялась", $D45="Отменена")</formula>
    </cfRule>
  </conditionalFormatting>
  <conditionalFormatting sqref="Q46">
    <cfRule type="expression" dxfId="70" priority="82">
      <formula>OR(REGEXMATCH(#REF!,"Отменена")=TRUE,REGEXMATCH(#REF!,"Не состоялась")=TRUE)</formula>
    </cfRule>
  </conditionalFormatting>
  <conditionalFormatting sqref="P46">
    <cfRule type="expression" dxfId="69" priority="80">
      <formula>$E46&lt;&gt;" "</formula>
    </cfRule>
  </conditionalFormatting>
  <conditionalFormatting sqref="P46">
    <cfRule type="expression" dxfId="68" priority="81">
      <formula>$E46=" "</formula>
    </cfRule>
  </conditionalFormatting>
  <conditionalFormatting sqref="U46">
    <cfRule type="expression" dxfId="67" priority="77">
      <formula>$E46&lt;&gt;" "</formula>
    </cfRule>
  </conditionalFormatting>
  <conditionalFormatting sqref="U46">
    <cfRule type="expression" dxfId="66" priority="78">
      <formula>$E46=" "</formula>
    </cfRule>
  </conditionalFormatting>
  <conditionalFormatting sqref="U46">
    <cfRule type="expression" dxfId="65" priority="79">
      <formula>OR($D46="Не состоялась", $D46="Отменена")</formula>
    </cfRule>
  </conditionalFormatting>
  <conditionalFormatting sqref="V46">
    <cfRule type="expression" dxfId="64" priority="74">
      <formula>$E46&lt;&gt;" "</formula>
    </cfRule>
  </conditionalFormatting>
  <conditionalFormatting sqref="V46">
    <cfRule type="expression" dxfId="63" priority="75">
      <formula>$E46=" "</formula>
    </cfRule>
  </conditionalFormatting>
  <conditionalFormatting sqref="V46">
    <cfRule type="expression" dxfId="62" priority="76">
      <formula>OR($D46="Не состоялась", $D46="Отменена")</formula>
    </cfRule>
  </conditionalFormatting>
  <conditionalFormatting sqref="T46">
    <cfRule type="expression" dxfId="61" priority="73">
      <formula>OR(REGEXMATCH(#REF!,"Отменена")=TRUE,REGEXMATCH(#REF!,"Не состоялась")=TRUE)</formula>
    </cfRule>
  </conditionalFormatting>
  <conditionalFormatting sqref="R46">
    <cfRule type="expression" dxfId="60" priority="72">
      <formula>OR(REGEXMATCH(#REF!,"Отменена")=TRUE,REGEXMATCH(#REF!,"Не состоялась")=TRUE)</formula>
    </cfRule>
  </conditionalFormatting>
  <conditionalFormatting sqref="T45">
    <cfRule type="expression" dxfId="59" priority="71">
      <formula>OR(REGEXMATCH(#REF!,"Отменена")=TRUE,REGEXMATCH(#REF!,"Не состоялась")=TRUE)</formula>
    </cfRule>
  </conditionalFormatting>
  <conditionalFormatting sqref="R45">
    <cfRule type="expression" dxfId="58" priority="70">
      <formula>OR(REGEXMATCH(#REF!,"Отменена")=TRUE,REGEXMATCH(#REF!,"Не состоялась")=TRUE)</formula>
    </cfRule>
  </conditionalFormatting>
  <conditionalFormatting sqref="U47">
    <cfRule type="expression" dxfId="57" priority="31">
      <formula>$E47&lt;&gt;" "</formula>
    </cfRule>
  </conditionalFormatting>
  <conditionalFormatting sqref="U47">
    <cfRule type="expression" dxfId="56" priority="32">
      <formula>$E47=" "</formula>
    </cfRule>
  </conditionalFormatting>
  <conditionalFormatting sqref="V47">
    <cfRule type="expression" dxfId="55" priority="28">
      <formula>$E47&lt;&gt;" "</formula>
    </cfRule>
  </conditionalFormatting>
  <conditionalFormatting sqref="V47">
    <cfRule type="expression" dxfId="54" priority="29">
      <formula>$E47=" "</formula>
    </cfRule>
  </conditionalFormatting>
  <conditionalFormatting sqref="V47">
    <cfRule type="expression" dxfId="53" priority="30">
      <formula>OR($D47="Не состоялась", $D47="Отменена")</formula>
    </cfRule>
  </conditionalFormatting>
  <conditionalFormatting sqref="Q45">
    <cfRule type="expression" dxfId="52" priority="58">
      <formula>OR(REGEXMATCH(#REF!,"Отменена")=TRUE,REGEXMATCH(#REF!,"Не состоялась")=TRUE)</formula>
    </cfRule>
  </conditionalFormatting>
  <conditionalFormatting sqref="P45">
    <cfRule type="expression" dxfId="51" priority="56">
      <formula>$E45&lt;&gt;" "</formula>
    </cfRule>
  </conditionalFormatting>
  <conditionalFormatting sqref="P45">
    <cfRule type="expression" dxfId="50" priority="57">
      <formula>$E45=" "</formula>
    </cfRule>
  </conditionalFormatting>
  <conditionalFormatting sqref="U45">
    <cfRule type="expression" dxfId="49" priority="53">
      <formula>$E45&lt;&gt;" "</formula>
    </cfRule>
  </conditionalFormatting>
  <conditionalFormatting sqref="U45">
    <cfRule type="expression" dxfId="48" priority="54">
      <formula>$E45=" "</formula>
    </cfRule>
  </conditionalFormatting>
  <conditionalFormatting sqref="U45">
    <cfRule type="expression" dxfId="47" priority="55">
      <formula>OR($D45="Не состоялась", $D45="Отменена")</formula>
    </cfRule>
  </conditionalFormatting>
  <conditionalFormatting sqref="V45">
    <cfRule type="expression" dxfId="46" priority="50">
      <formula>$E45&lt;&gt;" "</formula>
    </cfRule>
  </conditionalFormatting>
  <conditionalFormatting sqref="V45">
    <cfRule type="expression" dxfId="45" priority="51">
      <formula>$E45=" "</formula>
    </cfRule>
  </conditionalFormatting>
  <conditionalFormatting sqref="V45">
    <cfRule type="expression" dxfId="44" priority="52">
      <formula>OR($D45="Не состоялась", $D45="Отменена")</formula>
    </cfRule>
  </conditionalFormatting>
  <conditionalFormatting sqref="T45">
    <cfRule type="expression" dxfId="43" priority="49">
      <formula>OR(REGEXMATCH(#REF!,"Отменена")=TRUE,REGEXMATCH(#REF!,"Не состоялась")=TRUE)</formula>
    </cfRule>
  </conditionalFormatting>
  <conditionalFormatting sqref="R45">
    <cfRule type="expression" dxfId="42" priority="48">
      <formula>OR(REGEXMATCH(#REF!,"Отменена")=TRUE,REGEXMATCH(#REF!,"Не состоялась")=TRUE)</formula>
    </cfRule>
  </conditionalFormatting>
  <conditionalFormatting sqref="Q46">
    <cfRule type="expression" dxfId="41" priority="47">
      <formula>OR(REGEXMATCH(#REF!,"Отменена")=TRUE,REGEXMATCH(#REF!,"Не состоялась")=TRUE)</formula>
    </cfRule>
  </conditionalFormatting>
  <conditionalFormatting sqref="P46">
    <cfRule type="expression" dxfId="40" priority="45">
      <formula>$E46&lt;&gt;" "</formula>
    </cfRule>
  </conditionalFormatting>
  <conditionalFormatting sqref="P46">
    <cfRule type="expression" dxfId="39" priority="46">
      <formula>$E46=" "</formula>
    </cfRule>
  </conditionalFormatting>
  <conditionalFormatting sqref="U46">
    <cfRule type="expression" dxfId="38" priority="42">
      <formula>$E46&lt;&gt;" "</formula>
    </cfRule>
  </conditionalFormatting>
  <conditionalFormatting sqref="U46">
    <cfRule type="expression" dxfId="37" priority="43">
      <formula>$E46=" "</formula>
    </cfRule>
  </conditionalFormatting>
  <conditionalFormatting sqref="U46">
    <cfRule type="expression" dxfId="36" priority="44">
      <formula>OR($D46="Не состоялась", $D46="Отменена")</formula>
    </cfRule>
  </conditionalFormatting>
  <conditionalFormatting sqref="V46">
    <cfRule type="expression" dxfId="35" priority="39">
      <formula>$E46&lt;&gt;" "</formula>
    </cfRule>
  </conditionalFormatting>
  <conditionalFormatting sqref="V46">
    <cfRule type="expression" dxfId="34" priority="40">
      <formula>$E46=" "</formula>
    </cfRule>
  </conditionalFormatting>
  <conditionalFormatting sqref="V46">
    <cfRule type="expression" dxfId="33" priority="41">
      <formula>OR($D46="Не состоялась", $D46="Отменена")</formula>
    </cfRule>
  </conditionalFormatting>
  <conditionalFormatting sqref="T46">
    <cfRule type="expression" dxfId="32" priority="38">
      <formula>OR(REGEXMATCH(#REF!,"Отменена")=TRUE,REGEXMATCH(#REF!,"Не состоялась")=TRUE)</formula>
    </cfRule>
  </conditionalFormatting>
  <conditionalFormatting sqref="R46">
    <cfRule type="expression" dxfId="31" priority="37">
      <formula>OR(REGEXMATCH(#REF!,"Отменена")=TRUE,REGEXMATCH(#REF!,"Не состоялась")=TRUE)</formula>
    </cfRule>
  </conditionalFormatting>
  <conditionalFormatting sqref="Q47">
    <cfRule type="expression" dxfId="30" priority="36">
      <formula>OR(REGEXMATCH(#REF!,"Отменена")=TRUE,REGEXMATCH(#REF!,"Не состоялась")=TRUE)</formula>
    </cfRule>
  </conditionalFormatting>
  <conditionalFormatting sqref="P47">
    <cfRule type="expression" dxfId="29" priority="34">
      <formula>$E47&lt;&gt;" "</formula>
    </cfRule>
  </conditionalFormatting>
  <conditionalFormatting sqref="P47">
    <cfRule type="expression" dxfId="28" priority="35">
      <formula>$E47=" "</formula>
    </cfRule>
  </conditionalFormatting>
  <conditionalFormatting sqref="U47">
    <cfRule type="expression" dxfId="27" priority="33">
      <formula>OR($D47="Не состоялась", $D47="Отменена")</formula>
    </cfRule>
  </conditionalFormatting>
  <conditionalFormatting sqref="T47">
    <cfRule type="expression" dxfId="26" priority="27">
      <formula>OR(REGEXMATCH(#REF!,"Отменена")=TRUE,REGEXMATCH(#REF!,"Не состоялась")=TRUE)</formula>
    </cfRule>
  </conditionalFormatting>
  <conditionalFormatting sqref="R47">
    <cfRule type="expression" dxfId="25" priority="26">
      <formula>OR(REGEXMATCH(#REF!,"Отменена")=TRUE,REGEXMATCH(#REF!,"Не состоялась")=TRUE)</formula>
    </cfRule>
  </conditionalFormatting>
  <conditionalFormatting sqref="Q47">
    <cfRule type="expression" dxfId="24" priority="25">
      <formula>OR(REGEXMATCH(#REF!,"Отменена")=TRUE,REGEXMATCH(#REF!,"Не состоялась")=TRUE)</formula>
    </cfRule>
  </conditionalFormatting>
  <conditionalFormatting sqref="P47">
    <cfRule type="expression" dxfId="23" priority="23">
      <formula>$E47&lt;&gt;" "</formula>
    </cfRule>
  </conditionalFormatting>
  <conditionalFormatting sqref="P47">
    <cfRule type="expression" dxfId="22" priority="24">
      <formula>$E47=" "</formula>
    </cfRule>
  </conditionalFormatting>
  <conditionalFormatting sqref="U47">
    <cfRule type="expression" dxfId="21" priority="20">
      <formula>$E47&lt;&gt;" "</formula>
    </cfRule>
  </conditionalFormatting>
  <conditionalFormatting sqref="U47">
    <cfRule type="expression" dxfId="20" priority="21">
      <formula>$E47=" "</formula>
    </cfRule>
  </conditionalFormatting>
  <conditionalFormatting sqref="U47">
    <cfRule type="expression" dxfId="19" priority="22">
      <formula>OR($D47="Не состоялась", $D47="Отменена")</formula>
    </cfRule>
  </conditionalFormatting>
  <conditionalFormatting sqref="V47">
    <cfRule type="expression" dxfId="18" priority="17">
      <formula>$E47&lt;&gt;" "</formula>
    </cfRule>
  </conditionalFormatting>
  <conditionalFormatting sqref="V47">
    <cfRule type="expression" dxfId="17" priority="18">
      <formula>$E47=" "</formula>
    </cfRule>
  </conditionalFormatting>
  <conditionalFormatting sqref="V47">
    <cfRule type="expression" dxfId="16" priority="19">
      <formula>OR($D47="Не состоялась", $D47="Отменена")</formula>
    </cfRule>
  </conditionalFormatting>
  <conditionalFormatting sqref="T47">
    <cfRule type="expression" dxfId="15" priority="16">
      <formula>OR(REGEXMATCH(#REF!,"Отменена")=TRUE,REGEXMATCH(#REF!,"Не состоялась")=TRUE)</formula>
    </cfRule>
  </conditionalFormatting>
  <conditionalFormatting sqref="R47">
    <cfRule type="expression" dxfId="14" priority="15">
      <formula>OR(REGEXMATCH(#REF!,"Отменена")=TRUE,REGEXMATCH(#REF!,"Не состоялась")=TRUE)</formula>
    </cfRule>
  </conditionalFormatting>
  <conditionalFormatting sqref="T49:T51">
    <cfRule type="expression" dxfId="13" priority="14">
      <formula>OR(REGEXMATCH(#REF!,"Отменена")=TRUE,REGEXMATCH(#REF!,"Не состоялась")=TRUE)</formula>
    </cfRule>
  </conditionalFormatting>
  <conditionalFormatting sqref="R49:R51">
    <cfRule type="expression" dxfId="12" priority="13">
      <formula>OR(REGEXMATCH(#REF!,"Отменена")=TRUE,REGEXMATCH(#REF!,"Не состоялась")=TRUE)</formula>
    </cfRule>
  </conditionalFormatting>
  <conditionalFormatting sqref="T49:T51">
    <cfRule type="expression" dxfId="11" priority="12">
      <formula>OR(REGEXMATCH(#REF!,"Отменена")=TRUE,REGEXMATCH(#REF!,"Не состоялась")=TRUE)</formula>
    </cfRule>
  </conditionalFormatting>
  <conditionalFormatting sqref="R49:R51">
    <cfRule type="expression" dxfId="10" priority="11">
      <formula>OR(REGEXMATCH(#REF!,"Отменена")=TRUE,REGEXMATCH(#REF!,"Не состоялась")=TRUE)</formula>
    </cfRule>
  </conditionalFormatting>
  <conditionalFormatting sqref="T48">
    <cfRule type="expression" dxfId="9" priority="10">
      <formula>OR(REGEXMATCH(#REF!,"Отменена")=TRUE,REGEXMATCH(#REF!,"Не состоялась")=TRUE)</formula>
    </cfRule>
  </conditionalFormatting>
  <conditionalFormatting sqref="R48">
    <cfRule type="expression" dxfId="8" priority="9">
      <formula>OR(REGEXMATCH(#REF!,"Отменена")=TRUE,REGEXMATCH(#REF!,"Не состоялась")=TRUE)</formula>
    </cfRule>
  </conditionalFormatting>
  <conditionalFormatting sqref="T48">
    <cfRule type="expression" dxfId="7" priority="8">
      <formula>OR(REGEXMATCH(#REF!,"Отменена")=TRUE,REGEXMATCH(#REF!,"Не состоялась")=TRUE)</formula>
    </cfRule>
  </conditionalFormatting>
  <conditionalFormatting sqref="R48">
    <cfRule type="expression" dxfId="6" priority="7">
      <formula>OR(REGEXMATCH(#REF!,"Отменена")=TRUE,REGEXMATCH(#REF!,"Не состоялась")=TRUE)</formula>
    </cfRule>
  </conditionalFormatting>
  <conditionalFormatting sqref="T52:T57">
    <cfRule type="expression" dxfId="5" priority="6">
      <formula>OR(REGEXMATCH(#REF!,"Отменена")=TRUE,REGEXMATCH(#REF!,"Не состоялась")=TRUE)</formula>
    </cfRule>
  </conditionalFormatting>
  <conditionalFormatting sqref="R52:R57">
    <cfRule type="expression" dxfId="4" priority="5">
      <formula>OR(REGEXMATCH(#REF!,"Отменена")=TRUE,REGEXMATCH(#REF!,"Не состоялась")=TRUE)</formula>
    </cfRule>
  </conditionalFormatting>
  <conditionalFormatting sqref="T52:T57">
    <cfRule type="expression" dxfId="3" priority="4">
      <formula>OR(REGEXMATCH(#REF!,"Отменена")=TRUE,REGEXMATCH(#REF!,"Не состоялась")=TRUE)</formula>
    </cfRule>
  </conditionalFormatting>
  <conditionalFormatting sqref="R52:R57">
    <cfRule type="expression" dxfId="2" priority="3">
      <formula>OR(REGEXMATCH(#REF!,"Отменена")=TRUE,REGEXMATCH(#REF!,"Не состоялась")=TRUE)</formula>
    </cfRule>
  </conditionalFormatting>
  <conditionalFormatting sqref="T52:T57">
    <cfRule type="expression" dxfId="1" priority="2">
      <formula>OR(REGEXMATCH(#REF!,"Отменена")=TRUE,REGEXMATCH(#REF!,"Не состоялась")=TRUE)</formula>
    </cfRule>
  </conditionalFormatting>
  <conditionalFormatting sqref="R52:R57">
    <cfRule type="expression" dxfId="0" priority="1">
      <formula>OR(REGEXMATCH(#REF!,"Отменена")=TRUE,REGEXMATCH(#REF!,"Не состоялась")=TRUE)</formula>
    </cfRule>
  </conditionalFormatting>
  <hyperlinks>
    <hyperlink ref="E2" r:id="rId1"/>
  </hyperlinks>
  <pageMargins left="0.25" right="0.25" top="0.75" bottom="0.75" header="0.3" footer="0.3"/>
  <pageSetup paperSize="9" scale="3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57"/>
  <sheetViews>
    <sheetView topLeftCell="A8" zoomScale="55" zoomScaleNormal="55" workbookViewId="0">
      <selection activeCell="C26" sqref="C26:C31"/>
    </sheetView>
  </sheetViews>
  <sheetFormatPr defaultRowHeight="15" x14ac:dyDescent="0.25"/>
  <cols>
    <col min="3" max="15" width="14.5703125" customWidth="1"/>
  </cols>
  <sheetData>
    <row r="16" spans="3:15" x14ac:dyDescent="0.25">
      <c r="C16" s="19"/>
      <c r="D16" s="19"/>
      <c r="E16" s="19"/>
      <c r="F16" s="19"/>
      <c r="G16" s="19"/>
      <c r="H16" s="19"/>
      <c r="I16" s="19">
        <f ca="1">HYPERLINK(Лист1!$E$2&amp;Лист1!I16,Лист1!I16)</f>
        <v>31908576182</v>
      </c>
      <c r="J16" s="19"/>
      <c r="K16" s="19"/>
      <c r="L16" s="19"/>
      <c r="M16" s="19"/>
      <c r="N16" s="19"/>
      <c r="O16" s="19"/>
    </row>
    <row r="17" spans="3:15" x14ac:dyDescent="0.25">
      <c r="C17" s="19"/>
      <c r="D17" s="19"/>
      <c r="E17" s="19"/>
      <c r="F17" s="19"/>
      <c r="G17" s="19"/>
      <c r="H17" s="19"/>
      <c r="I17" s="19">
        <f ca="1">HYPERLINK(Лист1!$E$2&amp;Лист1!I17,Лист1!I17)</f>
        <v>31908488376</v>
      </c>
      <c r="J17" s="19"/>
      <c r="K17" s="19"/>
      <c r="L17" s="19"/>
      <c r="M17" s="19"/>
      <c r="N17" s="19"/>
      <c r="O17" s="19"/>
    </row>
    <row r="18" spans="3:15" x14ac:dyDescent="0.25">
      <c r="C18" s="19"/>
      <c r="D18" s="19"/>
      <c r="E18" s="19"/>
      <c r="F18" s="19"/>
      <c r="G18" s="19"/>
      <c r="H18" s="19"/>
      <c r="I18" s="19">
        <f ca="1">HYPERLINK(Лист1!$E$2&amp;Лист1!I18,Лист1!I18)</f>
        <v>31908489639</v>
      </c>
      <c r="J18" s="19"/>
      <c r="K18" s="19"/>
      <c r="L18" s="19"/>
      <c r="M18" s="19"/>
      <c r="N18" s="19"/>
      <c r="O18" s="19"/>
    </row>
    <row r="19" spans="3:15" x14ac:dyDescent="0.25">
      <c r="C19" s="19"/>
      <c r="D19" s="19"/>
      <c r="E19" s="19"/>
      <c r="F19" s="19"/>
      <c r="G19" s="19"/>
      <c r="H19" s="19"/>
      <c r="I19" s="19">
        <f ca="1">HYPERLINK(Лист1!$E$2&amp;Лист1!I19,Лист1!I19)</f>
        <v>31908511740</v>
      </c>
      <c r="J19" s="19"/>
      <c r="K19" s="19"/>
      <c r="L19" s="19"/>
      <c r="M19" s="19"/>
      <c r="N19" s="19"/>
      <c r="O19" s="19"/>
    </row>
    <row r="20" spans="3:15" x14ac:dyDescent="0.25">
      <c r="C20" s="19"/>
      <c r="D20" s="19"/>
      <c r="E20" s="19"/>
      <c r="F20" s="19"/>
      <c r="G20" s="19"/>
      <c r="H20" s="19"/>
      <c r="I20" s="19">
        <f ca="1">HYPERLINK(Лист1!$E$2&amp;Лист1!I20,Лист1!I20)</f>
        <v>31908512567</v>
      </c>
      <c r="J20" s="19"/>
      <c r="K20" s="19"/>
      <c r="L20" s="19"/>
      <c r="M20" s="19"/>
      <c r="N20" s="19"/>
      <c r="O20" s="19"/>
    </row>
    <row r="21" spans="3:15" x14ac:dyDescent="0.25">
      <c r="C21" s="19"/>
      <c r="D21" s="19"/>
      <c r="E21" s="19"/>
      <c r="F21" s="19"/>
      <c r="G21" s="19"/>
      <c r="H21" s="19"/>
      <c r="I21" s="19">
        <f ca="1">HYPERLINK(Лист1!$E$2&amp;Лист1!I21,Лист1!I21)</f>
        <v>31908518478</v>
      </c>
      <c r="J21" s="19"/>
      <c r="K21" s="19"/>
      <c r="L21" s="19"/>
      <c r="M21" s="19"/>
      <c r="N21" s="19"/>
      <c r="O21" s="19"/>
    </row>
    <row r="22" spans="3:15" x14ac:dyDescent="0.25">
      <c r="C22" s="19"/>
      <c r="D22" s="19"/>
      <c r="E22" s="19"/>
      <c r="F22" s="19"/>
      <c r="G22" s="19"/>
      <c r="H22" s="19"/>
      <c r="I22" s="19">
        <f ca="1">HYPERLINK(Лист1!$E$2&amp;Лист1!I22,Лист1!I22)</f>
        <v>31908542077</v>
      </c>
      <c r="J22" s="19"/>
      <c r="K22" s="19"/>
      <c r="L22" s="19"/>
      <c r="M22" s="19"/>
      <c r="N22" s="19"/>
      <c r="O22" s="19"/>
    </row>
    <row r="23" spans="3:15" x14ac:dyDescent="0.25">
      <c r="C23" s="19"/>
      <c r="D23" s="19"/>
      <c r="E23" s="19"/>
      <c r="F23" s="19"/>
      <c r="G23" s="19"/>
      <c r="H23" s="19"/>
      <c r="I23" s="19">
        <f ca="1">HYPERLINK(Лист1!$E$2&amp;Лист1!I23,Лист1!I23)</f>
        <v>31908562066</v>
      </c>
      <c r="J23" s="19"/>
      <c r="K23" s="19"/>
      <c r="L23" s="19"/>
      <c r="M23" s="19"/>
      <c r="N23" s="19"/>
      <c r="O23" s="19"/>
    </row>
    <row r="24" spans="3:15" x14ac:dyDescent="0.25">
      <c r="C24" s="19"/>
      <c r="D24" s="19"/>
      <c r="E24" s="19"/>
      <c r="F24" s="19"/>
      <c r="G24" s="19"/>
      <c r="H24" s="19"/>
      <c r="I24" s="19">
        <f ca="1">HYPERLINK(Лист1!$E$2&amp;Лист1!I24,Лист1!I24)</f>
        <v>31908573924</v>
      </c>
      <c r="J24" s="19"/>
      <c r="K24" s="19"/>
      <c r="L24" s="19"/>
      <c r="M24" s="19"/>
      <c r="N24" s="19"/>
      <c r="O24" s="19"/>
    </row>
    <row r="25" spans="3:15" x14ac:dyDescent="0.25">
      <c r="C25" s="19"/>
      <c r="D25" s="19"/>
      <c r="E25" s="19"/>
      <c r="F25" s="19"/>
      <c r="G25" s="19"/>
      <c r="H25" s="19"/>
      <c r="I25" s="19">
        <f ca="1">HYPERLINK(Лист1!$E$2&amp;Лист1!I25,Лист1!I25)</f>
        <v>31908575929</v>
      </c>
      <c r="J25" s="19"/>
      <c r="K25" s="19"/>
      <c r="L25" s="19"/>
      <c r="M25" s="19"/>
      <c r="N25" s="19"/>
      <c r="O25" s="19"/>
    </row>
    <row r="26" spans="3:15" x14ac:dyDescent="0.25">
      <c r="C26" s="19">
        <f ca="1">HYPERLINK(Лист1!$E$2&amp;Лист1!C26,Лист1!C26)</f>
        <v>31908569633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3:15" x14ac:dyDescent="0.25">
      <c r="C27" s="19">
        <f ca="1">HYPERLINK(Лист1!$E$2&amp;Лист1!C27,Лист1!C27)</f>
        <v>31908569633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3:15" x14ac:dyDescent="0.25">
      <c r="C28" s="19">
        <f ca="1">HYPERLINK(Лист1!$E$2&amp;Лист1!C28,Лист1!C28)</f>
        <v>31908569633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3:15" x14ac:dyDescent="0.25">
      <c r="C29" s="19">
        <f ca="1">HYPERLINK(Лист1!$E$2&amp;Лист1!C29,Лист1!C29)</f>
        <v>31908569633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3:15" x14ac:dyDescent="0.25">
      <c r="C30" s="19">
        <f ca="1">HYPERLINK(Лист1!$E$2&amp;Лист1!C30,Лист1!C30)</f>
        <v>31908569633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3:15" x14ac:dyDescent="0.25">
      <c r="C31" s="19">
        <f ca="1">HYPERLINK(Лист1!$E$2&amp;Лист1!C31,Лист1!C31)</f>
        <v>31908569633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3:15" x14ac:dyDescent="0.25">
      <c r="C32" s="19"/>
      <c r="D32" s="19"/>
      <c r="E32" s="19"/>
      <c r="F32" s="19"/>
      <c r="G32" s="19"/>
      <c r="H32" s="19"/>
      <c r="I32" s="19">
        <f ca="1">HYPERLINK(Лист1!$E$2&amp;Лист1!I32,Лист1!I32)</f>
        <v>31908591650</v>
      </c>
      <c r="J32" s="19"/>
      <c r="K32" s="19"/>
      <c r="L32" s="19"/>
      <c r="M32" s="19"/>
      <c r="N32" s="19"/>
      <c r="O32" s="19"/>
    </row>
    <row r="33" spans="3:15" x14ac:dyDescent="0.25">
      <c r="C33" s="19"/>
      <c r="D33" s="19"/>
      <c r="E33" s="19"/>
      <c r="F33" s="19"/>
      <c r="G33" s="19"/>
      <c r="H33" s="19"/>
      <c r="I33" s="19">
        <f ca="1">HYPERLINK(Лист1!$E$2&amp;Лист1!I33,Лист1!I33)</f>
        <v>31908589943</v>
      </c>
      <c r="J33" s="19"/>
      <c r="K33" s="19"/>
      <c r="L33" s="19"/>
      <c r="M33" s="19"/>
      <c r="N33" s="19"/>
      <c r="O33" s="19"/>
    </row>
    <row r="34" spans="3:15" x14ac:dyDescent="0.25">
      <c r="C34" s="19"/>
      <c r="D34" s="19"/>
      <c r="E34" s="19"/>
      <c r="F34" s="19"/>
      <c r="G34" s="19"/>
      <c r="H34" s="19"/>
      <c r="I34" s="19">
        <f ca="1">HYPERLINK(Лист1!$E$2&amp;Лист1!I34,Лист1!I34)</f>
        <v>31908599210</v>
      </c>
      <c r="J34" s="19"/>
      <c r="K34" s="19"/>
      <c r="L34" s="19"/>
      <c r="M34" s="19"/>
      <c r="N34" s="19"/>
      <c r="O34" s="19"/>
    </row>
    <row r="35" spans="3:15" x14ac:dyDescent="0.25">
      <c r="C35" s="19"/>
      <c r="D35" s="19"/>
      <c r="E35" s="19"/>
      <c r="F35" s="19"/>
      <c r="G35" s="19"/>
      <c r="H35" s="19"/>
      <c r="I35" s="19">
        <f ca="1">HYPERLINK(Лист1!$E$2&amp;Лист1!I35,Лист1!I35)</f>
        <v>31908599244</v>
      </c>
      <c r="J35" s="19"/>
      <c r="K35" s="19"/>
      <c r="L35" s="19"/>
      <c r="M35" s="19"/>
      <c r="N35" s="19"/>
      <c r="O35" s="19"/>
    </row>
    <row r="36" spans="3:15" x14ac:dyDescent="0.25"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>
        <f ca="1">HYPERLINK(Лист1!$E$2&amp;Лист1!N36,Лист1!N36)</f>
        <v>31908612765</v>
      </c>
      <c r="O36" s="19"/>
    </row>
    <row r="37" spans="3:15" x14ac:dyDescent="0.25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>
        <f ca="1">HYPERLINK(Лист1!$E$2&amp;Лист1!N37,Лист1!N37)</f>
        <v>31908676386</v>
      </c>
      <c r="O37" s="19"/>
    </row>
    <row r="38" spans="3:15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>
        <f ca="1">HYPERLINK(Лист1!$E$2&amp;Лист1!N38,Лист1!N38)</f>
        <v>31908667711</v>
      </c>
      <c r="O38" s="19"/>
    </row>
    <row r="39" spans="3:15" x14ac:dyDescent="0.25"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>
        <f ca="1">HYPERLINK(Лист1!$E$2&amp;Лист1!N39,Лист1!N39)</f>
        <v>31908667450</v>
      </c>
      <c r="O39" s="19"/>
    </row>
    <row r="40" spans="3:15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>
        <f ca="1">HYPERLINK(Лист1!$E$2&amp;Лист1!N40,Лист1!N40)</f>
        <v>31908678019</v>
      </c>
      <c r="O40" s="19"/>
    </row>
    <row r="41" spans="3:15" x14ac:dyDescent="0.25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>
        <f ca="1">HYPERLINK(Лист1!$E$2&amp;Лист1!N41,Лист1!N41)</f>
        <v>31908678291</v>
      </c>
      <c r="O41" s="19"/>
    </row>
    <row r="42" spans="3:15" x14ac:dyDescent="0.25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>
        <f ca="1">HYPERLINK(Лист1!$E$2&amp;Лист1!N42,Лист1!N42)</f>
        <v>31908698209</v>
      </c>
      <c r="O42" s="19"/>
    </row>
    <row r="43" spans="3:15" x14ac:dyDescent="0.25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>
        <f ca="1">HYPERLINK(Лист1!$E$2&amp;Лист1!N43,Лист1!N43)</f>
        <v>31908735362</v>
      </c>
      <c r="O43" s="19"/>
    </row>
    <row r="44" spans="3:15" x14ac:dyDescent="0.25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>
        <f ca="1">HYPERLINK(Лист1!$E$2&amp;Лист1!N44,Лист1!N44)</f>
        <v>31908735343</v>
      </c>
      <c r="O44" s="19"/>
    </row>
    <row r="45" spans="3:15" x14ac:dyDescent="0.25">
      <c r="C45" s="19"/>
      <c r="D45" s="19"/>
      <c r="E45" s="19"/>
      <c r="F45" s="19"/>
      <c r="G45" s="19"/>
      <c r="H45" s="19"/>
      <c r="I45" s="19">
        <f ca="1">HYPERLINK(Лист1!$E$2&amp;Лист1!I45,Лист1!I45)</f>
        <v>31908484847</v>
      </c>
      <c r="J45" s="19"/>
      <c r="K45" s="19"/>
      <c r="L45" s="19"/>
      <c r="M45" s="19"/>
      <c r="N45" s="19"/>
      <c r="O45" s="19"/>
    </row>
    <row r="46" spans="3:15" x14ac:dyDescent="0.25">
      <c r="C46" s="19"/>
      <c r="D46" s="19"/>
      <c r="E46" s="19"/>
      <c r="F46" s="19"/>
      <c r="G46" s="19"/>
      <c r="H46" s="19"/>
      <c r="I46" s="19">
        <f ca="1">HYPERLINK(Лист1!$E$2&amp;Лист1!I46,Лист1!I46)</f>
        <v>31908582670</v>
      </c>
      <c r="J46" s="19"/>
      <c r="K46" s="19"/>
      <c r="L46" s="19"/>
      <c r="M46" s="19"/>
      <c r="N46" s="19"/>
      <c r="O46" s="19"/>
    </row>
    <row r="47" spans="3:15" x14ac:dyDescent="0.25">
      <c r="C47" s="19"/>
      <c r="D47" s="19"/>
      <c r="E47" s="19"/>
      <c r="F47" s="19"/>
      <c r="G47" s="19"/>
      <c r="H47" s="19"/>
      <c r="I47" s="19">
        <f ca="1">HYPERLINK(Лист1!$E$2&amp;Лист1!I47,Лист1!I47)</f>
        <v>31908505418</v>
      </c>
      <c r="J47" s="19"/>
      <c r="K47" s="19"/>
      <c r="L47" s="19"/>
      <c r="M47" s="19"/>
      <c r="N47" s="19"/>
      <c r="O47" s="19"/>
    </row>
    <row r="48" spans="3:15" x14ac:dyDescent="0.25">
      <c r="C48" s="19"/>
      <c r="D48" s="19">
        <f ca="1">HYPERLINK(Лист1!$E$2&amp;Лист1!D48,Лист1!D48)</f>
        <v>31908569633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3:15" x14ac:dyDescent="0.25">
      <c r="C49" s="19"/>
      <c r="D49" s="19"/>
      <c r="E49" s="19"/>
      <c r="F49" s="19"/>
      <c r="G49" s="19"/>
      <c r="H49" s="19"/>
      <c r="I49" s="19">
        <f ca="1">HYPERLINK(Лист1!$E$2&amp;Лист1!I49,Лист1!I49)</f>
        <v>31908488531</v>
      </c>
      <c r="J49" s="19"/>
      <c r="K49" s="19"/>
      <c r="L49" s="19"/>
      <c r="M49" s="19"/>
      <c r="N49" s="19"/>
      <c r="O49" s="19"/>
    </row>
    <row r="50" spans="3:15" x14ac:dyDescent="0.25">
      <c r="C50" s="19"/>
      <c r="D50" s="19"/>
      <c r="E50" s="19"/>
      <c r="F50" s="19"/>
      <c r="G50" s="19"/>
      <c r="H50" s="19"/>
      <c r="I50" s="19">
        <f ca="1">HYPERLINK(Лист1!$E$2&amp;Лист1!I50,Лист1!I50)</f>
        <v>31908489332</v>
      </c>
      <c r="J50" s="19"/>
      <c r="K50" s="19"/>
      <c r="L50" s="19"/>
      <c r="M50" s="19"/>
      <c r="N50" s="19"/>
      <c r="O50" s="19"/>
    </row>
    <row r="51" spans="3:15" x14ac:dyDescent="0.25">
      <c r="C51" s="19"/>
      <c r="D51" s="19"/>
      <c r="E51" s="19"/>
      <c r="F51" s="19"/>
      <c r="G51" s="19"/>
      <c r="H51" s="19"/>
      <c r="I51" s="19"/>
      <c r="J51" s="19"/>
      <c r="K51" s="19">
        <f ca="1">HYPERLINK(Лист1!$E$2&amp;Лист1!K51,Лист1!K51)</f>
        <v>31908583768</v>
      </c>
      <c r="L51" s="19"/>
      <c r="M51" s="19"/>
      <c r="N51" s="19"/>
      <c r="O51" s="19"/>
    </row>
    <row r="52" spans="3:15" x14ac:dyDescent="0.25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>
        <f ca="1">HYPERLINK(Лист1!$E$2&amp;Лист1!N52,Лист1!N52)</f>
        <v>31908605897</v>
      </c>
      <c r="O52" s="19"/>
    </row>
    <row r="53" spans="3:15" x14ac:dyDescent="0.25">
      <c r="C53" s="19"/>
      <c r="D53" s="19"/>
      <c r="E53" s="19"/>
      <c r="F53" s="19"/>
      <c r="G53" s="19"/>
      <c r="H53" s="19"/>
      <c r="I53" s="19">
        <f ca="1">HYPERLINK(Лист1!$E$2&amp;Лист1!I53,Лист1!I53)</f>
        <v>31908588951</v>
      </c>
      <c r="J53" s="19"/>
      <c r="K53" s="19"/>
      <c r="L53" s="19"/>
      <c r="M53" s="19"/>
      <c r="N53" s="19"/>
      <c r="O53" s="19"/>
    </row>
    <row r="54" spans="3:15" x14ac:dyDescent="0.25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>
        <f ca="1">HYPERLINK(Лист1!$E$2&amp;Лист1!N54,Лист1!N54)</f>
        <v>31908658507</v>
      </c>
      <c r="O54" s="19"/>
    </row>
    <row r="55" spans="3:15" x14ac:dyDescent="0.25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>
        <f ca="1">HYPERLINK(Лист1!$E$2&amp;Лист1!N55,Лист1!N55)</f>
        <v>31908698106</v>
      </c>
      <c r="O55" s="19"/>
    </row>
    <row r="56" spans="3:15" x14ac:dyDescent="0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>
        <f ca="1">HYPERLINK(Лист1!$E$2&amp;Лист1!N56,Лист1!N56)</f>
        <v>31908625488</v>
      </c>
      <c r="O56" s="19"/>
    </row>
    <row r="57" spans="3:15" x14ac:dyDescent="0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>
        <f ca="1">HYPERLINK(Лист1!$E$2&amp;Лист1!N57,Лист1!N57)</f>
        <v>31908713062</v>
      </c>
      <c r="O5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2019-12-10T00:38:00Z</cp:lastPrinted>
  <dcterms:created xsi:type="dcterms:W3CDTF">2019-02-11T09:17:33Z</dcterms:created>
  <dcterms:modified xsi:type="dcterms:W3CDTF">2020-01-10T07:42:01Z</dcterms:modified>
</cp:coreProperties>
</file>