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Технический отдел\УФАС 2020\Сентябрь 2020\Сентябрь 2020 Публикация\"/>
    </mc:Choice>
  </mc:AlternateContent>
  <bookViews>
    <workbookView xWindow="0" yWindow="0" windowWidth="28800" windowHeight="1230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E11" i="1"/>
  <c r="E12" i="1"/>
  <c r="E13" i="1"/>
  <c r="E15" i="1"/>
  <c r="E16" i="1"/>
  <c r="E17" i="1"/>
  <c r="E18" i="1"/>
  <c r="E19" i="1"/>
  <c r="F10" i="1"/>
  <c r="I11" i="1"/>
  <c r="I12" i="1"/>
  <c r="I13" i="1"/>
  <c r="I14" i="1"/>
  <c r="E14" i="1" s="1"/>
  <c r="I15" i="1"/>
  <c r="I16" i="1"/>
  <c r="I17" i="1"/>
  <c r="I18" i="1"/>
  <c r="I19" i="1"/>
  <c r="I10" i="1"/>
  <c r="E10" i="1" s="1"/>
  <c r="H20" i="1"/>
  <c r="J20" i="1"/>
  <c r="F20" i="1" s="1"/>
  <c r="K20" i="1"/>
  <c r="L20" i="1"/>
  <c r="M20" i="1"/>
  <c r="G20" i="1"/>
  <c r="I20" i="1" l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<sst xmlns="http://schemas.openxmlformats.org/spreadsheetml/2006/main" count="115" uniqueCount="27">
  <si>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</si>
  <si>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</si>
  <si>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</si>
  <si>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</si>
  <si>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</si>
  <si>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</si>
  <si>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</si>
  <si>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</si>
  <si>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</si>
  <si>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</si>
  <si>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</si>
  <si>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</si>
  <si>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</si>
  <si>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</si>
  <si>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</si>
  <si>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</si>
  <si>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</si>
  <si>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</si>
  <si>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</si>
  <si>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</si>
  <si>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</si>
  <si>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</si>
  <si>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</si>
  <si>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</si>
  <si>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</si>
  <si>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</si>
  <si>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сентябрь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</si>
</sst>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F13" sqref="F12:F13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4.25" customHeight="1" x14ac:dyDescent="0.25">
      <c r="A3" s="2"/>
      <c r="B3" s="2"/>
      <c r="C3" s="2"/>
      <c r="D3" s="24" t="s">
        <v>23</v>
      </c>
      <c r="E3" s="24"/>
      <c r="F3" s="24"/>
      <c r="G3" s="24"/>
      <c r="H3" s="24"/>
      <c r="I3" s="24"/>
      <c r="J3" s="24"/>
      <c r="K3" s="2"/>
      <c r="L3" s="2"/>
      <c r="M3" s="2"/>
    </row>
    <row r="4" spans="1:13" ht="15.75" thickBot="1" x14ac:dyDescent="0.3">
      <c r="D4" s="25" t="s">
        <v>26</v>
      </c>
      <c r="E4" s="25"/>
      <c r="F4" s="25"/>
      <c r="G4" s="25"/>
      <c r="H4" s="25"/>
      <c r="I4" s="25"/>
      <c r="J4" s="25"/>
    </row>
    <row r="5" spans="1:13" ht="15.75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60" customHeight="1" thickBot="1" x14ac:dyDescent="0.3">
      <c r="A6" s="31" t="s">
        <v>0</v>
      </c>
      <c r="B6" s="34" t="s">
        <v>1</v>
      </c>
      <c r="C6" s="35"/>
      <c r="D6" s="36"/>
      <c r="E6" s="43" t="s">
        <v>2</v>
      </c>
      <c r="F6" s="44"/>
      <c r="G6" s="43" t="s">
        <v>3</v>
      </c>
      <c r="H6" s="44"/>
      <c r="I6" s="43" t="s">
        <v>4</v>
      </c>
      <c r="J6" s="45"/>
      <c r="K6" s="45"/>
      <c r="L6" s="45"/>
      <c r="M6" s="44"/>
    </row>
    <row r="7" spans="1:13" ht="15.75" customHeight="1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43" t="s">
        <v>6</v>
      </c>
      <c r="L7" s="45"/>
      <c r="M7" s="44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3"/>
      <c r="B9" s="43">
        <v>1</v>
      </c>
      <c r="C9" s="45"/>
      <c r="D9" s="4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6" t="s">
        <v>10</v>
      </c>
      <c r="C10" s="26" t="s">
        <v>11</v>
      </c>
      <c r="D10" s="15" t="s">
        <v>12</v>
      </c>
      <c r="E10" s="18">
        <f>G10+I10</f>
        <v>228</v>
      </c>
      <c r="F10" s="18">
        <f>H10+J10</f>
        <v>1133.9099999999999</v>
      </c>
      <c r="G10" s="54">
        <v>151</v>
      </c>
      <c r="H10" s="54">
        <v>751.51</v>
      </c>
      <c r="I10" s="18">
        <f>K10+L10+M10</f>
        <v>77</v>
      </c>
      <c r="J10" s="18">
        <v>382.4</v>
      </c>
      <c r="K10" s="18">
        <v>22</v>
      </c>
      <c r="L10" s="18">
        <v>29</v>
      </c>
      <c r="M10" s="18">
        <v>26</v>
      </c>
    </row>
    <row r="11" spans="1:13" ht="21.75" customHeight="1" thickBot="1" x14ac:dyDescent="0.3">
      <c r="A11" s="6">
        <v>3</v>
      </c>
      <c r="B11" s="46"/>
      <c r="C11" s="27"/>
      <c r="D11" s="15" t="s">
        <v>13</v>
      </c>
      <c r="E11" s="18">
        <f t="shared" ref="E11:E20" si="0">G11+I11</f>
        <v>13</v>
      </c>
      <c r="F11" s="18">
        <f t="shared" ref="F11:F20" si="1">H11+J11</f>
        <v>119</v>
      </c>
      <c r="G11" s="54">
        <v>13</v>
      </c>
      <c r="H11" s="54">
        <v>119</v>
      </c>
      <c r="I11" s="18">
        <f t="shared" ref="I11:I20" si="2">K11+L11+M11</f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46"/>
      <c r="C12" s="26" t="s">
        <v>14</v>
      </c>
      <c r="D12" s="15" t="s">
        <v>12</v>
      </c>
      <c r="E12" s="18">
        <f t="shared" si="0"/>
        <v>5</v>
      </c>
      <c r="F12" s="18">
        <f t="shared" si="1"/>
        <v>66.86</v>
      </c>
      <c r="G12" s="54">
        <v>3</v>
      </c>
      <c r="H12" s="54">
        <v>16</v>
      </c>
      <c r="I12" s="18">
        <f t="shared" si="2"/>
        <v>2</v>
      </c>
      <c r="J12" s="18">
        <v>50.86</v>
      </c>
      <c r="K12" s="18">
        <v>1</v>
      </c>
      <c r="L12" s="18">
        <v>1</v>
      </c>
      <c r="M12" s="18">
        <v>0</v>
      </c>
    </row>
    <row r="13" spans="1:13" ht="21.75" customHeight="1" thickBot="1" x14ac:dyDescent="0.3">
      <c r="A13" s="6">
        <v>5</v>
      </c>
      <c r="B13" s="27"/>
      <c r="C13" s="27"/>
      <c r="D13" s="15" t="s">
        <v>13</v>
      </c>
      <c r="E13" s="18">
        <f t="shared" si="0"/>
        <v>1</v>
      </c>
      <c r="F13" s="18">
        <f t="shared" si="1"/>
        <v>36</v>
      </c>
      <c r="G13" s="54">
        <v>1</v>
      </c>
      <c r="H13" s="54">
        <v>36</v>
      </c>
      <c r="I13" s="18">
        <f t="shared" si="2"/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6" t="s">
        <v>15</v>
      </c>
      <c r="C14" s="16" t="s">
        <v>11</v>
      </c>
      <c r="D14" s="15" t="s">
        <v>13</v>
      </c>
      <c r="E14" s="18">
        <f t="shared" si="0"/>
        <v>4</v>
      </c>
      <c r="F14" s="18">
        <f t="shared" si="1"/>
        <v>174</v>
      </c>
      <c r="G14" s="54">
        <v>1</v>
      </c>
      <c r="H14" s="54">
        <v>5</v>
      </c>
      <c r="I14" s="18">
        <f t="shared" si="2"/>
        <v>3</v>
      </c>
      <c r="J14" s="18">
        <v>169</v>
      </c>
      <c r="K14" s="18">
        <v>1</v>
      </c>
      <c r="L14" s="18">
        <v>2</v>
      </c>
      <c r="M14" s="18">
        <v>0</v>
      </c>
    </row>
    <row r="15" spans="1:13" ht="30" customHeight="1" thickBot="1" x14ac:dyDescent="0.3">
      <c r="A15" s="6">
        <v>7</v>
      </c>
      <c r="B15" s="27"/>
      <c r="C15" s="16" t="s">
        <v>14</v>
      </c>
      <c r="D15" s="15" t="s">
        <v>13</v>
      </c>
      <c r="E15" s="18">
        <f t="shared" si="0"/>
        <v>5</v>
      </c>
      <c r="F15" s="18">
        <f t="shared" si="1"/>
        <v>935.77</v>
      </c>
      <c r="G15" s="54">
        <v>3</v>
      </c>
      <c r="H15" s="54">
        <v>715.77</v>
      </c>
      <c r="I15" s="18">
        <f t="shared" si="2"/>
        <v>2</v>
      </c>
      <c r="J15" s="18">
        <v>220</v>
      </c>
      <c r="K15" s="18">
        <v>0</v>
      </c>
      <c r="L15" s="18">
        <v>1</v>
      </c>
      <c r="M15" s="18">
        <v>1</v>
      </c>
    </row>
    <row r="16" spans="1:13" ht="30" customHeight="1" thickBot="1" x14ac:dyDescent="0.3">
      <c r="A16" s="6">
        <v>8</v>
      </c>
      <c r="B16" s="26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54">
        <v>0</v>
      </c>
      <c r="H16" s="54">
        <v>0</v>
      </c>
      <c r="I16" s="18">
        <f t="shared" si="2"/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27"/>
      <c r="C17" s="16" t="s">
        <v>14</v>
      </c>
      <c r="D17" s="15" t="s">
        <v>13</v>
      </c>
      <c r="E17" s="18">
        <f t="shared" si="0"/>
        <v>2</v>
      </c>
      <c r="F17" s="18">
        <f t="shared" si="1"/>
        <v>125</v>
      </c>
      <c r="G17" s="54">
        <v>2</v>
      </c>
      <c r="H17" s="54">
        <v>125</v>
      </c>
      <c r="I17" s="18">
        <f t="shared" si="2"/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customHeight="1" thickBot="1" x14ac:dyDescent="0.3">
      <c r="A18" s="6">
        <v>10</v>
      </c>
      <c r="B18" s="28" t="s">
        <v>17</v>
      </c>
      <c r="C18" s="29"/>
      <c r="D18" s="30"/>
      <c r="E18" s="18">
        <f t="shared" si="0"/>
        <v>0</v>
      </c>
      <c r="F18" s="18">
        <f t="shared" si="1"/>
        <v>0</v>
      </c>
      <c r="G18" s="54">
        <v>0</v>
      </c>
      <c r="H18" s="54">
        <v>0</v>
      </c>
      <c r="I18" s="18">
        <f t="shared" si="2"/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 ht="15.75" customHeight="1" thickBot="1" x14ac:dyDescent="0.3">
      <c r="A19" s="6">
        <v>11</v>
      </c>
      <c r="B19" s="28" t="s">
        <v>25</v>
      </c>
      <c r="C19" s="29"/>
      <c r="D19" s="30"/>
      <c r="E19" s="18">
        <f t="shared" si="0"/>
        <v>12</v>
      </c>
      <c r="F19" s="18">
        <f t="shared" si="1"/>
        <v>86.95</v>
      </c>
      <c r="G19" s="54">
        <v>12</v>
      </c>
      <c r="H19" s="54">
        <v>86.95</v>
      </c>
      <c r="I19" s="18">
        <f t="shared" si="2"/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8" t="s">
        <v>18</v>
      </c>
      <c r="C20" s="29"/>
      <c r="D20" s="30"/>
      <c r="E20" s="18">
        <f t="shared" si="0"/>
        <v>270</v>
      </c>
      <c r="F20" s="18">
        <f t="shared" si="1"/>
        <v>2677.49</v>
      </c>
      <c r="G20" s="54">
        <f>G10+G11+G12+G13+G14+G15+G16+G17+G18+G19</f>
        <v>186</v>
      </c>
      <c r="H20" s="54">
        <f t="shared" ref="H20:M20" si="3">H10+H11+H12+H13+H14+H15+H16+H17+H18+H19</f>
        <v>1855.23</v>
      </c>
      <c r="I20" s="18">
        <f t="shared" si="2"/>
        <v>84</v>
      </c>
      <c r="J20" s="54">
        <f t="shared" si="3"/>
        <v>822.26</v>
      </c>
      <c r="K20" s="54">
        <f t="shared" si="3"/>
        <v>24</v>
      </c>
      <c r="L20" s="54">
        <f t="shared" si="3"/>
        <v>33</v>
      </c>
      <c r="M20" s="54">
        <f t="shared" si="3"/>
        <v>27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5">
    <mergeCell ref="A5:M5"/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7" zoomScaleNormal="100" workbookViewId="0">
      <selection activeCell="L25" sqref="L2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4.25" customHeight="1" x14ac:dyDescent="0.25">
      <c r="A3" s="2"/>
      <c r="B3" s="2"/>
      <c r="C3" s="2"/>
      <c r="D3" s="24" t="s">
        <v>22</v>
      </c>
      <c r="E3" s="24"/>
      <c r="F3" s="24"/>
      <c r="G3" s="24"/>
      <c r="H3" s="24"/>
      <c r="I3" s="24"/>
      <c r="J3" s="24"/>
      <c r="K3" s="2"/>
      <c r="L3" s="2"/>
      <c r="M3" s="2"/>
    </row>
    <row r="4" spans="1:13" ht="15.75" thickBot="1" x14ac:dyDescent="0.3">
      <c r="D4" s="25" t="s">
        <v>26</v>
      </c>
      <c r="E4" s="25"/>
      <c r="F4" s="25"/>
      <c r="G4" s="25"/>
      <c r="H4" s="25"/>
      <c r="I4" s="25"/>
      <c r="J4" s="25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1" t="s">
        <v>0</v>
      </c>
      <c r="B6" s="34" t="s">
        <v>1</v>
      </c>
      <c r="C6" s="35"/>
      <c r="D6" s="36"/>
      <c r="E6" s="43" t="s">
        <v>2</v>
      </c>
      <c r="F6" s="44"/>
      <c r="G6" s="43" t="s">
        <v>3</v>
      </c>
      <c r="H6" s="44"/>
      <c r="I6" s="43" t="s">
        <v>4</v>
      </c>
      <c r="J6" s="45"/>
      <c r="K6" s="45"/>
      <c r="L6" s="45"/>
      <c r="M6" s="44"/>
    </row>
    <row r="7" spans="1:13" ht="15.75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43" t="s">
        <v>6</v>
      </c>
      <c r="L7" s="45"/>
      <c r="M7" s="44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3"/>
      <c r="B9" s="43">
        <v>1</v>
      </c>
      <c r="C9" s="45"/>
      <c r="D9" s="4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51" t="s">
        <v>10</v>
      </c>
      <c r="C10" s="51" t="s">
        <v>11</v>
      </c>
      <c r="D10" s="8" t="s">
        <v>12</v>
      </c>
      <c r="E10" s="9">
        <v>0</v>
      </c>
      <c r="F10" s="21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2"/>
      <c r="C11" s="53"/>
      <c r="D11" s="8" t="s">
        <v>13</v>
      </c>
      <c r="E11" s="22">
        <v>0</v>
      </c>
      <c r="F11" s="21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2"/>
      <c r="C12" s="51" t="s">
        <v>14</v>
      </c>
      <c r="D12" s="8" t="s">
        <v>12</v>
      </c>
      <c r="E12" s="22">
        <v>0</v>
      </c>
      <c r="F12" s="21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3"/>
      <c r="C13" s="53"/>
      <c r="D13" s="8" t="s">
        <v>13</v>
      </c>
      <c r="E13" s="22">
        <v>0</v>
      </c>
      <c r="F13" s="21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51" t="s">
        <v>15</v>
      </c>
      <c r="C14" s="7" t="s">
        <v>11</v>
      </c>
      <c r="D14" s="8" t="s">
        <v>13</v>
      </c>
      <c r="E14" s="22">
        <v>0</v>
      </c>
      <c r="F14" s="21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3"/>
      <c r="C15" s="7" t="s">
        <v>14</v>
      </c>
      <c r="D15" s="8" t="s">
        <v>13</v>
      </c>
      <c r="E15" s="22">
        <v>0</v>
      </c>
      <c r="F15" s="21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51" t="s">
        <v>16</v>
      </c>
      <c r="C16" s="7" t="s">
        <v>11</v>
      </c>
      <c r="D16" s="8" t="s">
        <v>13</v>
      </c>
      <c r="E16" s="22">
        <v>0</v>
      </c>
      <c r="F16" s="21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3"/>
      <c r="C17" s="7" t="s">
        <v>14</v>
      </c>
      <c r="D17" s="8" t="s">
        <v>13</v>
      </c>
      <c r="E17" s="22">
        <v>0</v>
      </c>
      <c r="F17" s="21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8" t="s">
        <v>17</v>
      </c>
      <c r="C18" s="49"/>
      <c r="D18" s="50"/>
      <c r="E18" s="21">
        <v>0</v>
      </c>
      <c r="F18" s="21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8" t="s">
        <v>25</v>
      </c>
      <c r="C19" s="29"/>
      <c r="D19" s="30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8" t="s">
        <v>18</v>
      </c>
      <c r="C20" s="49"/>
      <c r="D20" s="50"/>
      <c r="E20" s="9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</sheetData>
  <mergeCells count="24">
    <mergeCell ref="B18:D18"/>
    <mergeCell ref="B20:D20"/>
    <mergeCell ref="B10:B13"/>
    <mergeCell ref="C10:C11"/>
    <mergeCell ref="C12:C13"/>
    <mergeCell ref="B14:B15"/>
    <mergeCell ref="B16:B17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I24" sqref="I24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10"/>
      <c r="B3" s="10"/>
      <c r="C3" s="10"/>
      <c r="D3" s="24" t="s">
        <v>20</v>
      </c>
      <c r="E3" s="24"/>
      <c r="F3" s="24"/>
      <c r="G3" s="24"/>
      <c r="H3" s="24"/>
      <c r="I3" s="24"/>
      <c r="J3" s="24"/>
      <c r="K3" s="10"/>
      <c r="L3" s="10"/>
      <c r="M3" s="10"/>
    </row>
    <row r="4" spans="1:13" ht="15.75" thickBot="1" x14ac:dyDescent="0.3">
      <c r="A4" s="1"/>
      <c r="B4" s="1"/>
      <c r="C4" s="1"/>
      <c r="D4" s="25" t="s">
        <v>26</v>
      </c>
      <c r="E4" s="25"/>
      <c r="F4" s="25"/>
      <c r="G4" s="25"/>
      <c r="H4" s="25"/>
      <c r="I4" s="25"/>
      <c r="J4" s="25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1" t="s">
        <v>0</v>
      </c>
      <c r="B6" s="34" t="s">
        <v>1</v>
      </c>
      <c r="C6" s="35"/>
      <c r="D6" s="36"/>
      <c r="E6" s="43" t="s">
        <v>2</v>
      </c>
      <c r="F6" s="44"/>
      <c r="G6" s="43" t="s">
        <v>3</v>
      </c>
      <c r="H6" s="44"/>
      <c r="I6" s="43" t="s">
        <v>4</v>
      </c>
      <c r="J6" s="45"/>
      <c r="K6" s="45"/>
      <c r="L6" s="45"/>
      <c r="M6" s="44"/>
    </row>
    <row r="7" spans="1:13" ht="15.75" thickBot="1" x14ac:dyDescent="0.3">
      <c r="A7" s="32"/>
      <c r="B7" s="37"/>
      <c r="C7" s="38"/>
      <c r="D7" s="39"/>
      <c r="E7" s="31" t="s">
        <v>5</v>
      </c>
      <c r="F7" s="31" t="s">
        <v>21</v>
      </c>
      <c r="G7" s="31" t="s">
        <v>5</v>
      </c>
      <c r="H7" s="31" t="s">
        <v>21</v>
      </c>
      <c r="I7" s="31" t="s">
        <v>5</v>
      </c>
      <c r="J7" s="31" t="s">
        <v>21</v>
      </c>
      <c r="K7" s="43" t="s">
        <v>6</v>
      </c>
      <c r="L7" s="45"/>
      <c r="M7" s="44"/>
    </row>
    <row r="8" spans="1:13" ht="90.75" thickBot="1" x14ac:dyDescent="0.3">
      <c r="A8" s="32"/>
      <c r="B8" s="40"/>
      <c r="C8" s="41"/>
      <c r="D8" s="42"/>
      <c r="E8" s="33"/>
      <c r="F8" s="33"/>
      <c r="G8" s="33"/>
      <c r="H8" s="33"/>
      <c r="I8" s="33"/>
      <c r="J8" s="33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3"/>
      <c r="B9" s="43">
        <v>1</v>
      </c>
      <c r="C9" s="45"/>
      <c r="D9" s="44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51" t="s">
        <v>10</v>
      </c>
      <c r="C10" s="51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2"/>
      <c r="C11" s="53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2"/>
      <c r="C12" s="51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3"/>
      <c r="C13" s="53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51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3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51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3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8" t="s">
        <v>17</v>
      </c>
      <c r="C18" s="49"/>
      <c r="D18" s="50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8" t="s">
        <v>25</v>
      </c>
      <c r="C19" s="29"/>
      <c r="D19" s="30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8" t="s">
        <v>18</v>
      </c>
      <c r="C20" s="49"/>
      <c r="D20" s="50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20:D20"/>
    <mergeCell ref="B10:B13"/>
    <mergeCell ref="C10:C11"/>
    <mergeCell ref="C12:C13"/>
    <mergeCell ref="B14:B15"/>
    <mergeCell ref="B16:B17"/>
    <mergeCell ref="B18:D18"/>
    <mergeCell ref="B19:D19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2020-10-09T04:40:49Z</dcterms:modified>
</cp:coreProperties>
</file>