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IA\Desktop\Раскрытие тарифов\Раскрытие тарифов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Лист1!$A$15:$V$15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" i="1" l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16" i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N53" i="2"/>
  <c r="N53" i="1"/>
  <c r="I20" i="2"/>
  <c r="I20" i="1"/>
  <c r="K29" i="2"/>
  <c r="K29" i="1"/>
  <c r="N55" i="2"/>
  <c r="N55" i="1"/>
  <c r="N58" i="1"/>
  <c r="N58" i="2"/>
  <c r="N57" i="2"/>
  <c r="N57" i="1"/>
  <c r="K43" i="2"/>
  <c r="K43" i="1"/>
  <c r="I24" i="2"/>
  <c r="I24" i="1"/>
  <c r="I33" i="1"/>
  <c r="I33" i="2"/>
  <c r="N41" i="2"/>
  <c r="N41" i="1"/>
  <c r="N46" i="2"/>
  <c r="N46" i="1"/>
  <c r="I26" i="1"/>
  <c r="I26" i="2"/>
  <c r="N50" i="2"/>
  <c r="N50" i="1"/>
  <c r="N54" i="1"/>
  <c r="N54" i="2"/>
  <c r="I31" i="1"/>
  <c r="I31" i="2"/>
  <c r="I42" i="1"/>
  <c r="I42" i="2"/>
  <c r="N17" i="1"/>
  <c r="N17" i="2"/>
  <c r="N51" i="1"/>
  <c r="N51" i="2"/>
  <c r="I37" i="2"/>
  <c r="I37" i="1"/>
  <c r="I38" i="2"/>
  <c r="I38" i="1"/>
  <c r="I23" i="1"/>
  <c r="I23" i="2"/>
  <c r="N35" i="1"/>
  <c r="N35" i="2"/>
  <c r="N44" i="1"/>
  <c r="N44" i="2"/>
  <c r="I30" i="2"/>
  <c r="I30" i="1"/>
  <c r="N25" i="2"/>
  <c r="N25" i="1"/>
  <c r="I27" i="1"/>
  <c r="I27" i="2"/>
  <c r="I36" i="1"/>
  <c r="I36" i="2"/>
  <c r="I28" i="2"/>
  <c r="I28" i="1"/>
  <c r="K32" i="1"/>
  <c r="K32" i="2"/>
  <c r="N56" i="1"/>
  <c r="N56" i="2"/>
  <c r="I21" i="2"/>
  <c r="I21" i="1"/>
  <c r="K40" i="1"/>
  <c r="K40" i="2"/>
  <c r="I19" i="2"/>
  <c r="I19" i="1"/>
  <c r="C22" i="2"/>
  <c r="C22" i="1"/>
  <c r="I47" i="2"/>
  <c r="I47" i="1"/>
  <c r="I48" i="1"/>
  <c r="I48" i="2"/>
  <c r="I34" i="2"/>
  <c r="I34" i="1"/>
  <c r="I39" i="1"/>
  <c r="I39" i="2"/>
  <c r="G18" i="1"/>
  <c r="G18" i="2"/>
  <c r="I45" i="1"/>
  <c r="I45" i="2"/>
  <c r="N59" i="1"/>
  <c r="N59" i="2"/>
  <c r="N49" i="2"/>
  <c r="N49" i="1"/>
  <c r="N52" i="2"/>
  <c r="N52" i="1"/>
  <c r="N16" i="1"/>
  <c r="N16" i="2"/>
</calcChain>
</file>

<file path=xl/sharedStrings.xml><?xml version="1.0" encoding="utf-8"?>
<sst xmlns="http://schemas.openxmlformats.org/spreadsheetml/2006/main" count="220" uniqueCount="172">
  <si>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</si>
  <si>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</si>
  <si>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</si>
  <si>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</si>
  <si>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</si>
  <si>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</si>
  <si>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</si>
  <si>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</si>
  <si>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</si>
  <si>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</si>
  <si>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</si>
  <si>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</si>
  <si>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</si>
  <si>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</si>
  <si>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</si>
  <si>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</si>
  <si>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</si>
  <si>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</si>
  <si>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</si>
  <si>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</si>
  <si>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</si>
  <si>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</si>
  <si>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</si>
  <si>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</si>
  <si>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</si>
  <si>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</si>
  <si>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</si>
  <si>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</si>
  <si>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</si>
  <si>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</si>
  <si>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</si>
  <si>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</si>
  <si>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</si>
  <si>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</si>
  <si>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</si>
  <si>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АО "Сахатранснефтегаз"</t>
  </si>
  <si>
    <t>http://zakupki.gov.ru/223/purchase/public/purchase/info/common-info.html?regNumber=</t>
  </si>
  <si>
    <t>СОГЛАСОВАНО</t>
  </si>
  <si>
    <t>_________________ В.Ю. Захаров</t>
  </si>
  <si>
    <t>_________________ Р.Е. Петров</t>
  </si>
  <si>
    <t>Начальник управления по закупкам и корпоративной работе АО «Сахатранснефтегаз»</t>
  </si>
  <si>
    <t>Заместитель генерального директора по финансам АО «Сахатранснефтегаз»</t>
  </si>
  <si>
    <t>Условная единица</t>
  </si>
  <si>
    <t>ООО «Джитс»</t>
  </si>
  <si>
    <t>Ремонт стационарных  сигнализаторов загазованности СГОЭС</t>
  </si>
  <si>
    <t>Услуги по доставке бутилированной питьевой воды на базу с.Майя</t>
  </si>
  <si>
    <t>Поставка зимней спецодежды для нужд подразделений АО «Сахатранснефтегаз» на 2019 г.</t>
  </si>
  <si>
    <t>Поставка кабелей с медными токопроводящими жилами</t>
  </si>
  <si>
    <t>Поставка запчастей для ДЭС и ГПЭС для нужд ЛПУМГ АО «Сахатранснефтегаз»</t>
  </si>
  <si>
    <t>Поставка электротехнической продукции для нужд ЛПУМГ АО «Сахатранснефтегаз»</t>
  </si>
  <si>
    <t>Поставка трубной продукции для выполнения строительно-монтажных работ по объекту: «Магистральный газопровод Таас-Тумус-Якутск. 2 нитка. Участок 173км-191км»</t>
  </si>
  <si>
    <t>Поставка насосного оборудования для нужд ЯГПЗ</t>
  </si>
  <si>
    <t>Поставка автоматики для котлов отопления на объектах ЛПУМГ АО «Сахатранснефтегаз»</t>
  </si>
  <si>
    <t>Установка ГБО</t>
  </si>
  <si>
    <t>Поставка стабилизаторов напряжения Uniel</t>
  </si>
  <si>
    <t>Оказание услуг по разработке проекта освоения лесов с выездом на объект и с сопровождением в прохождении проекта государственной экспертизы в Министерстве экологии, природопользования и лесного хозяйства РС (Я)</t>
  </si>
  <si>
    <t>Поставка оборудования связи для нужд подразделения ЛПУМГ АО "Сахатранснефтегаз"</t>
  </si>
  <si>
    <t>Оказание услуг по проведению выездной инвентаризации источников негативного воздействия на окружающую среду (НВОС), разработка природоохранной документации, оформление программы производственного экологического контроля для объектов III кат. НВОС АО "Сахатранснефтегаз"</t>
  </si>
  <si>
    <t>Поставка запчастей на спецтехнику МТЗ-80, МТЗ-320.4, вилочный погрузчик 41.030. Кран КС-55713-3К, Агромаш 90ТГ</t>
  </si>
  <si>
    <t>Поставка оборудования телемеханики марки HONEYWELL и датчиков температуры</t>
  </si>
  <si>
    <t>Выполнение работ по объекту: «Якутский ГПЗ (2 очередь). Резервный узел редуцирования. Шеф-монтажные работы на сепараторе-коалесцере БСБГ-400»</t>
  </si>
  <si>
    <t>Договор на оказание информационных услуг с использованием экземпляра(ов) Специального(ых) Выпуска(ов) Системы(м) КонсультантПлюс</t>
  </si>
  <si>
    <t>Поставка индикаторов интенсивности запаха газа ИЗО-микро</t>
  </si>
  <si>
    <t>Оказание услуг доступа в Интернет (резервный канал)</t>
  </si>
  <si>
    <t>Приобретение программных продуктов AutoCAD</t>
  </si>
  <si>
    <t>Поставка строительных нерудных материалов для объекта «Якутский ГПЗ (2 очередь). Резервный узел редуцирования»</t>
  </si>
  <si>
    <t>Поставка денситоментра для нужд УДиТГ АО "Сахатранснефтегаз"</t>
  </si>
  <si>
    <t>Выполнение работ по объекту: "ДО АГРС п. Нижний-Бестях инв.№00196238. Ремонт"</t>
  </si>
  <si>
    <t>Поставка операторской панели для ГФУ ЯГПЗ АО «Сахатранснефтегаз»</t>
  </si>
  <si>
    <t>Поставка расходных материалов для выполнения строительно-монтажных работ по объекту: «МГ Кысыл-Сыр – Мастах. 2 нитка. Участок 59,7-84,2 км. (лит.1). Инв.№ 00003430. Узел приема очистного устройства 82-2. Техническое перевооружение»</t>
  </si>
  <si>
    <t>Выполнение работ по объекту: "Мастерская управления связи инв. №00002203. Ремонт"</t>
  </si>
  <si>
    <t>Изготовление и подготовка для размещения информационных видеороликов для социальных сетей и информационных сайтов компании</t>
  </si>
  <si>
    <t>Поставка аккумуляторов для нужд АСУТПиТМ ЛПУМГ</t>
  </si>
  <si>
    <t>Поставка термопреобразователей с унифицированным выходным сигналом для ЛПУМГ АО «Сахатранснефтегаз»</t>
  </si>
  <si>
    <t>Поставка товарного бетона для объекта "Якутский ГПЗ (2 очередь). Резервный узел редуцирования"</t>
  </si>
  <si>
    <t>Годовое техническое сопровождение СЭД "ДЕЛО"</t>
  </si>
  <si>
    <t>Поставка электрического оборудования и оборудования систем телемеханики</t>
  </si>
  <si>
    <t>Обслуживание и ремонта систем кондиционирования воздуха на 2019 год</t>
  </si>
  <si>
    <t>Поставка датчиков давления</t>
  </si>
  <si>
    <t>Техническое обслуживание ОПС</t>
  </si>
  <si>
    <t>Поставка периодических печатных изданий на 2 полугодие 2019 г.</t>
  </si>
  <si>
    <t>Гидрографическое исследование дна участка Подводного перехода МГ через р. Лена, 1 и 2 нитки</t>
  </si>
  <si>
    <t>Поставка электроинструментов и электротехнической продукции для нужд УДиТГ АО "Сахатранснефтегаз"</t>
  </si>
  <si>
    <t>Проведение гарантийного технического обслуживания транспортного средства Toyota Land Cruiser 200 г/н А 341 АА 14.</t>
  </si>
  <si>
    <t>Поставка запасных частей для установки УИТ-85</t>
  </si>
  <si>
    <t>Оказание услуг по восстановлению и ремонту Prime Tech PT-400 (мульчер)</t>
  </si>
  <si>
    <t>Поставка кабеля коаксиального Rexant</t>
  </si>
  <si>
    <t>АО "ЭЛЕКТРОНСТАНДАРТ-ПРИБОР"</t>
  </si>
  <si>
    <t>ИП Яковлева Евгения Михайловна</t>
  </si>
  <si>
    <t>ООО «Славянка Текстиль»</t>
  </si>
  <si>
    <t>ООО «Энерго Комплект - М»</t>
  </si>
  <si>
    <t>ООО ТД «Ставропольхимстрой»</t>
  </si>
  <si>
    <t>ООО «Каррэра»</t>
  </si>
  <si>
    <t>ООО «А Групп»</t>
  </si>
  <si>
    <t>ООО "МАШСПЕЦСНАБ"</t>
  </si>
  <si>
    <t>ООО «Газрегионпоставка»</t>
  </si>
  <si>
    <t>ИП Попов Иннокентий Николаевич</t>
  </si>
  <si>
    <t>ООО "ТУЙМАДА-ТРЕЙД"</t>
  </si>
  <si>
    <t>ООО "НордЭко"</t>
  </si>
  <si>
    <t>ООО «Система»</t>
  </si>
  <si>
    <t>ООО «Бантер Групп»</t>
  </si>
  <si>
    <t>ООО "КОНСУЛЬТАНТПЛЮС-ЯКУТИЯ"</t>
  </si>
  <si>
    <t>ООО "ТД Автоматика"</t>
  </si>
  <si>
    <t>АО "КОМПАНИЯ ТРАНСТЕЛЕКОМ"</t>
  </si>
  <si>
    <t>ООО "ИНФОРМАЦИОННАЯ ЗАЩИТА"</t>
  </si>
  <si>
    <t>ООО "СТРОЙТОРГСЕРВИС"</t>
  </si>
  <si>
    <t>ООО "Джитс"</t>
  </si>
  <si>
    <t>ООО «ЭЛЕКТРОСТРОЙ»</t>
  </si>
  <si>
    <t>ООО "Абистар"</t>
  </si>
  <si>
    <t>ООО "Монолит"</t>
  </si>
  <si>
    <t>ООО «ВостокЭнерго»</t>
  </si>
  <si>
    <t>ООО "Сахамедиа"</t>
  </si>
  <si>
    <t>ООО "АККУ-ФЕРТРИБ"</t>
  </si>
  <si>
    <t>ООО "Прибор ДВ"</t>
  </si>
  <si>
    <t>ООО "БЕТОН СЕРВИС"</t>
  </si>
  <si>
    <t>ООО "Инфосистемы-КС"</t>
  </si>
  <si>
    <t>ООО "Симэкс"</t>
  </si>
  <si>
    <t>ИП Попов Степан Степанович</t>
  </si>
  <si>
    <t>ООО "ЭЛЕМЕР Красноярск"</t>
  </si>
  <si>
    <t>ООО "Заслон"</t>
  </si>
  <si>
    <t>ФГУП "ПОЧТА РОССИИ"</t>
  </si>
  <si>
    <t>ООО "Центр русловых исследований"</t>
  </si>
  <si>
    <t>ООО "Газовая комплектация"</t>
  </si>
  <si>
    <t>ООО "Колми"</t>
  </si>
  <si>
    <t>ООО "СПЕЦМАШ"</t>
  </si>
  <si>
    <t>ООО "Нортон-Групп"</t>
  </si>
  <si>
    <t>ООО "Седьмая система"</t>
  </si>
  <si>
    <t>310/19-хоз</t>
  </si>
  <si>
    <t>308/19-хоз</t>
  </si>
  <si>
    <t>198/19-мтс</t>
  </si>
  <si>
    <t>195/19-мтс</t>
  </si>
  <si>
    <t>196/19-мтс</t>
  </si>
  <si>
    <t>190/19-мтс</t>
  </si>
  <si>
    <t>202/19-мтс</t>
  </si>
  <si>
    <t>211/19-мтс</t>
  </si>
  <si>
    <t>199/19-мтс</t>
  </si>
  <si>
    <t>311/19-хоз</t>
  </si>
  <si>
    <t>189/19-мтс</t>
  </si>
  <si>
    <t>302/19-хоз</t>
  </si>
  <si>
    <t>187/19-мтс</t>
  </si>
  <si>
    <t>317/19-хоз</t>
  </si>
  <si>
    <t>197/19-мтс</t>
  </si>
  <si>
    <t>201/19-мтс</t>
  </si>
  <si>
    <t>95/19-КС</t>
  </si>
  <si>
    <t>313/19-хоз</t>
  </si>
  <si>
    <t>213/19-мтс</t>
  </si>
  <si>
    <t>206/19-мтс</t>
  </si>
  <si>
    <t>341/19-хоз</t>
  </si>
  <si>
    <t>347/19-хоз</t>
  </si>
  <si>
    <t>218/19-мтс</t>
  </si>
  <si>
    <t>208/19-мтс</t>
  </si>
  <si>
    <t>351/19-хоз</t>
  </si>
  <si>
    <t>193/19-мтс</t>
  </si>
  <si>
    <t>221/19-мтс</t>
  </si>
  <si>
    <t>355/19-хоз</t>
  </si>
  <si>
    <t>319/19-хоз</t>
  </si>
  <si>
    <t>225/19-мтс</t>
  </si>
  <si>
    <t>192/19-мтс</t>
  </si>
  <si>
    <t>224/19-мтс</t>
  </si>
  <si>
    <t>343/19-хоз</t>
  </si>
  <si>
    <t>200/19-мтс</t>
  </si>
  <si>
    <t>314/19-хоз</t>
  </si>
  <si>
    <t>204/19-мтс</t>
  </si>
  <si>
    <t>316/19-хоз</t>
  </si>
  <si>
    <t>318/19-хоз</t>
  </si>
  <si>
    <t>326/19-хоз</t>
  </si>
  <si>
    <t>214/19-мтс</t>
  </si>
  <si>
    <t>348/19-хоз</t>
  </si>
  <si>
    <t>220/19-мтс</t>
  </si>
  <si>
    <t>349/19-хоз</t>
  </si>
  <si>
    <t>219/19-мтс</t>
  </si>
  <si>
    <t>по транспортировке газа по магистральным газопроводам за 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</si>
</sst>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2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3" fontId="3" fillId="0" borderId="1" xfId="1" applyNumberFormat="1" applyFont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6" fillId="0" borderId="0" xfId="2" applyFont="1" applyAlignment="1" applyProtection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43" fontId="3" fillId="0" borderId="2" xfId="1" applyNumberFormat="1" applyFont="1" applyBorder="1" applyAlignment="1">
      <alignment horizontal="center" vertical="center" wrapText="1"/>
    </xf>
    <xf numFmtId="43" fontId="3" fillId="0" borderId="2" xfId="0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2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2" fontId="3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1"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tabSelected="1" zoomScale="55" zoomScaleNormal="55" workbookViewId="0">
      <pane ySplit="14" topLeftCell="A15" activePane="bottomLeft" state="frozen"/>
      <selection pane="bottomLeft" activeCell="H62" sqref="H62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60.42578125" style="7" customWidth="1"/>
    <col min="17" max="17" width="17.5703125" style="8" customWidth="1"/>
    <col min="18" max="19" width="14.85546875" style="7" customWidth="1"/>
    <col min="20" max="20" width="15.5703125" style="8" customWidth="1"/>
    <col min="21" max="21" width="21.140625" style="7" customWidth="1"/>
    <col min="22" max="22" width="14.85546875" style="7" customWidth="1"/>
    <col min="23" max="23" width="9.140625" style="4"/>
    <col min="24" max="24" width="16" style="4" customWidth="1"/>
    <col min="25" max="25" width="13.5703125" style="4" customWidth="1"/>
    <col min="26" max="16384" width="9.140625" style="4"/>
  </cols>
  <sheetData>
    <row r="1" spans="1:25" x14ac:dyDescent="0.25">
      <c r="A1" s="1"/>
      <c r="B1" s="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"/>
      <c r="Q1" s="3"/>
      <c r="R1" s="2"/>
      <c r="S1" s="2"/>
      <c r="T1" s="3"/>
      <c r="U1" s="50" t="s">
        <v>30</v>
      </c>
      <c r="V1" s="50"/>
    </row>
    <row r="2" spans="1:25" ht="33.75" customHeight="1" x14ac:dyDescent="0.25">
      <c r="A2" s="1"/>
      <c r="B2" s="2"/>
      <c r="C2" s="12"/>
      <c r="D2" s="12"/>
      <c r="E2" s="15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2"/>
      <c r="Q2" s="3"/>
      <c r="R2" s="2"/>
      <c r="S2" s="2"/>
      <c r="T2" s="50" t="s">
        <v>31</v>
      </c>
      <c r="U2" s="50"/>
      <c r="V2" s="50"/>
    </row>
    <row r="3" spans="1:25" x14ac:dyDescent="0.25">
      <c r="A3" s="1"/>
      <c r="B3" s="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2"/>
      <c r="Q3" s="3"/>
      <c r="R3" s="2"/>
      <c r="S3" s="2"/>
      <c r="T3" s="3"/>
      <c r="U3" s="2"/>
      <c r="V3" s="2"/>
    </row>
    <row r="4" spans="1:25" x14ac:dyDescent="0.25">
      <c r="A4" s="1"/>
      <c r="B4" s="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2"/>
      <c r="Q4" s="3"/>
      <c r="R4" s="2"/>
      <c r="S4" s="2"/>
      <c r="T4" s="3"/>
      <c r="U4" s="2"/>
      <c r="V4" s="5" t="s">
        <v>32</v>
      </c>
    </row>
    <row r="5" spans="1:25" x14ac:dyDescent="0.25">
      <c r="A5" s="1"/>
      <c r="B5" s="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2"/>
      <c r="Q5" s="3"/>
      <c r="R5" s="2"/>
      <c r="S5" s="2"/>
      <c r="T5" s="3"/>
      <c r="U5" s="2"/>
      <c r="V5" s="2"/>
    </row>
    <row r="6" spans="1:25" x14ac:dyDescent="0.25">
      <c r="A6" s="51" t="s">
        <v>33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</row>
    <row r="7" spans="1:25" x14ac:dyDescent="0.25">
      <c r="A7" s="1"/>
      <c r="B7" s="2"/>
      <c r="C7" s="12"/>
      <c r="D7" s="12"/>
      <c r="E7" s="12"/>
      <c r="F7" s="52" t="s">
        <v>171</v>
      </c>
      <c r="G7" s="52"/>
      <c r="H7" s="52"/>
      <c r="I7" s="52"/>
      <c r="J7" s="52"/>
      <c r="K7" s="52"/>
      <c r="L7" s="52"/>
      <c r="M7" s="53" t="s">
        <v>35</v>
      </c>
      <c r="N7" s="53"/>
      <c r="O7" s="53"/>
      <c r="P7" s="53"/>
      <c r="Q7" s="53"/>
      <c r="R7" s="53"/>
      <c r="S7" s="53"/>
      <c r="T7" s="3"/>
      <c r="U7" s="2"/>
      <c r="V7" s="2"/>
    </row>
    <row r="8" spans="1:25" x14ac:dyDescent="0.25">
      <c r="A8" s="1"/>
      <c r="B8" s="2"/>
      <c r="C8" s="12"/>
      <c r="D8" s="12"/>
      <c r="E8" s="12"/>
      <c r="F8" s="12"/>
      <c r="G8" s="12"/>
      <c r="H8" s="12"/>
      <c r="I8" s="12"/>
      <c r="J8" s="12"/>
      <c r="K8" s="12"/>
      <c r="L8" s="12"/>
      <c r="M8" s="49" t="s">
        <v>34</v>
      </c>
      <c r="N8" s="49"/>
      <c r="O8" s="49"/>
      <c r="P8" s="49"/>
      <c r="Q8" s="49"/>
      <c r="R8" s="49"/>
      <c r="S8" s="49"/>
      <c r="T8" s="3"/>
      <c r="U8" s="2"/>
      <c r="V8" s="2"/>
    </row>
    <row r="10" spans="1:25" s="7" customFormat="1" x14ac:dyDescent="0.25">
      <c r="A10" s="33" t="s">
        <v>0</v>
      </c>
      <c r="B10" s="36" t="s">
        <v>1</v>
      </c>
      <c r="C10" s="39" t="s">
        <v>2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1"/>
      <c r="P10" s="36" t="s">
        <v>23</v>
      </c>
      <c r="Q10" s="46" t="s">
        <v>27</v>
      </c>
      <c r="R10" s="36" t="s">
        <v>24</v>
      </c>
      <c r="S10" s="36" t="s">
        <v>25</v>
      </c>
      <c r="T10" s="46" t="s">
        <v>26</v>
      </c>
      <c r="U10" s="36" t="s">
        <v>28</v>
      </c>
      <c r="V10" s="36" t="s">
        <v>29</v>
      </c>
    </row>
    <row r="11" spans="1:25" s="7" customFormat="1" x14ac:dyDescent="0.25">
      <c r="A11" s="34"/>
      <c r="B11" s="37"/>
      <c r="C11" s="39" t="s">
        <v>3</v>
      </c>
      <c r="D11" s="40"/>
      <c r="E11" s="40"/>
      <c r="F11" s="40"/>
      <c r="G11" s="40"/>
      <c r="H11" s="40"/>
      <c r="I11" s="40"/>
      <c r="J11" s="40"/>
      <c r="K11" s="40"/>
      <c r="L11" s="40"/>
      <c r="M11" s="41"/>
      <c r="N11" s="42" t="s">
        <v>6</v>
      </c>
      <c r="O11" s="43"/>
      <c r="P11" s="37"/>
      <c r="Q11" s="47"/>
      <c r="R11" s="37"/>
      <c r="S11" s="37"/>
      <c r="T11" s="47"/>
      <c r="U11" s="37"/>
      <c r="V11" s="37"/>
    </row>
    <row r="12" spans="1:25" s="7" customFormat="1" x14ac:dyDescent="0.25">
      <c r="A12" s="34"/>
      <c r="B12" s="37"/>
      <c r="C12" s="39" t="s">
        <v>4</v>
      </c>
      <c r="D12" s="40"/>
      <c r="E12" s="40"/>
      <c r="F12" s="40"/>
      <c r="G12" s="40"/>
      <c r="H12" s="40"/>
      <c r="I12" s="40"/>
      <c r="J12" s="40"/>
      <c r="K12" s="40"/>
      <c r="L12" s="41"/>
      <c r="M12" s="33" t="s">
        <v>5</v>
      </c>
      <c r="N12" s="44"/>
      <c r="O12" s="45"/>
      <c r="P12" s="37"/>
      <c r="Q12" s="47"/>
      <c r="R12" s="37"/>
      <c r="S12" s="37"/>
      <c r="T12" s="47"/>
      <c r="U12" s="37"/>
      <c r="V12" s="37"/>
    </row>
    <row r="13" spans="1:25" s="7" customFormat="1" x14ac:dyDescent="0.25">
      <c r="A13" s="34"/>
      <c r="B13" s="37"/>
      <c r="C13" s="39" t="s">
        <v>9</v>
      </c>
      <c r="D13" s="40"/>
      <c r="E13" s="41"/>
      <c r="F13" s="39" t="s">
        <v>10</v>
      </c>
      <c r="G13" s="40"/>
      <c r="H13" s="41"/>
      <c r="I13" s="39" t="s">
        <v>11</v>
      </c>
      <c r="J13" s="41"/>
      <c r="K13" s="39" t="s">
        <v>12</v>
      </c>
      <c r="L13" s="41"/>
      <c r="M13" s="34"/>
      <c r="N13" s="33" t="s">
        <v>7</v>
      </c>
      <c r="O13" s="33" t="s">
        <v>8</v>
      </c>
      <c r="P13" s="37"/>
      <c r="Q13" s="47"/>
      <c r="R13" s="37"/>
      <c r="S13" s="37"/>
      <c r="T13" s="47"/>
      <c r="U13" s="37"/>
      <c r="V13" s="37"/>
    </row>
    <row r="14" spans="1:25" s="7" customFormat="1" ht="60" x14ac:dyDescent="0.25">
      <c r="A14" s="35"/>
      <c r="B14" s="38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35"/>
      <c r="N14" s="35"/>
      <c r="O14" s="35"/>
      <c r="P14" s="38"/>
      <c r="Q14" s="48"/>
      <c r="R14" s="38"/>
      <c r="S14" s="38"/>
      <c r="T14" s="48"/>
      <c r="U14" s="38"/>
      <c r="V14" s="38"/>
    </row>
    <row r="15" spans="1:25" s="7" customFormat="1" x14ac:dyDescent="0.25">
      <c r="A15" s="10">
        <v>1</v>
      </c>
      <c r="B15" s="9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9">
        <v>16</v>
      </c>
      <c r="Q15" s="11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</row>
    <row r="16" spans="1:25" ht="45" x14ac:dyDescent="0.25">
      <c r="A16" s="20">
        <v>1</v>
      </c>
      <c r="B16" s="21">
        <v>43650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>
        <f ca="1">HYPERLINK(Лист1!$E$2&amp;Лист1!N16,Лист1!N16)</f>
        <v>31908064857</v>
      </c>
      <c r="O16" s="28"/>
      <c r="P16" s="25" t="s">
        <v>44</v>
      </c>
      <c r="Q16" s="22">
        <v>87.9</v>
      </c>
      <c r="R16" s="19" t="s">
        <v>42</v>
      </c>
      <c r="S16" s="19">
        <v>1</v>
      </c>
      <c r="T16" s="22">
        <f>Q16</f>
        <v>87.9</v>
      </c>
      <c r="U16" s="19" t="s">
        <v>87</v>
      </c>
      <c r="V16" s="23" t="s">
        <v>127</v>
      </c>
      <c r="X16" s="30"/>
      <c r="Y16" s="30"/>
    </row>
    <row r="17" spans="1:25" ht="30" x14ac:dyDescent="0.25">
      <c r="A17" s="20">
        <f>A16+1</f>
        <v>2</v>
      </c>
      <c r="B17" s="21">
        <v>43650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>
        <f ca="1">HYPERLINK(Лист1!$E$2&amp;Лист1!N17,Лист1!N17)</f>
        <v>31908064699</v>
      </c>
      <c r="O17" s="28"/>
      <c r="P17" s="26" t="s">
        <v>45</v>
      </c>
      <c r="Q17" s="13">
        <v>20.62</v>
      </c>
      <c r="R17" s="29" t="s">
        <v>42</v>
      </c>
      <c r="S17" s="29">
        <v>1</v>
      </c>
      <c r="T17" s="22">
        <f t="shared" ref="T17:T59" si="0">Q17</f>
        <v>20.62</v>
      </c>
      <c r="U17" s="9" t="s">
        <v>88</v>
      </c>
      <c r="V17" s="14" t="s">
        <v>128</v>
      </c>
      <c r="X17" s="30"/>
      <c r="Y17" s="30"/>
    </row>
    <row r="18" spans="1:25" ht="30" x14ac:dyDescent="0.25">
      <c r="A18" s="20">
        <f t="shared" ref="A18:A59" si="1">A17+1</f>
        <v>3</v>
      </c>
      <c r="B18" s="21">
        <v>43650</v>
      </c>
      <c r="C18" s="28"/>
      <c r="D18" s="28"/>
      <c r="E18" s="28"/>
      <c r="F18" s="28"/>
      <c r="G18" s="28">
        <f ca="1">HYPERLINK(Лист1!$E$2&amp;Лист1!G18,Лист1!G18)</f>
        <v>31907850588</v>
      </c>
      <c r="H18" s="28"/>
      <c r="I18" s="28"/>
      <c r="J18" s="28"/>
      <c r="K18" s="28"/>
      <c r="L18" s="28"/>
      <c r="M18" s="28"/>
      <c r="N18" s="28"/>
      <c r="O18" s="28"/>
      <c r="P18" s="27" t="s">
        <v>46</v>
      </c>
      <c r="Q18" s="13">
        <v>9844.98</v>
      </c>
      <c r="R18" s="29" t="s">
        <v>42</v>
      </c>
      <c r="S18" s="29">
        <v>1</v>
      </c>
      <c r="T18" s="22">
        <f t="shared" si="0"/>
        <v>9844.98</v>
      </c>
      <c r="U18" s="9" t="s">
        <v>89</v>
      </c>
      <c r="V18" s="14" t="s">
        <v>129</v>
      </c>
      <c r="X18" s="30"/>
      <c r="Y18" s="30"/>
    </row>
    <row r="19" spans="1:25" ht="30" x14ac:dyDescent="0.25">
      <c r="A19" s="20">
        <f t="shared" si="1"/>
        <v>4</v>
      </c>
      <c r="B19" s="21">
        <v>43650</v>
      </c>
      <c r="C19" s="28"/>
      <c r="D19" s="28"/>
      <c r="E19" s="28"/>
      <c r="F19" s="28"/>
      <c r="G19" s="28"/>
      <c r="H19" s="28"/>
      <c r="I19" s="28">
        <f ca="1">HYPERLINK(Лист1!$E$2&amp;Лист1!I19,Лист1!I19)</f>
        <v>31907888550</v>
      </c>
      <c r="J19" s="28"/>
      <c r="K19" s="28"/>
      <c r="L19" s="28"/>
      <c r="M19" s="28"/>
      <c r="N19" s="28"/>
      <c r="O19" s="28"/>
      <c r="P19" s="27" t="s">
        <v>47</v>
      </c>
      <c r="Q19" s="13">
        <v>751.38</v>
      </c>
      <c r="R19" s="29" t="s">
        <v>42</v>
      </c>
      <c r="S19" s="29">
        <v>1</v>
      </c>
      <c r="T19" s="22">
        <f t="shared" si="0"/>
        <v>751.38</v>
      </c>
      <c r="U19" s="9" t="s">
        <v>90</v>
      </c>
      <c r="V19" s="14" t="s">
        <v>130</v>
      </c>
      <c r="X19" s="30"/>
      <c r="Y19" s="30"/>
    </row>
    <row r="20" spans="1:25" ht="45" x14ac:dyDescent="0.25">
      <c r="A20" s="20">
        <f t="shared" si="1"/>
        <v>5</v>
      </c>
      <c r="B20" s="21">
        <v>43650</v>
      </c>
      <c r="C20" s="28"/>
      <c r="D20" s="28"/>
      <c r="E20" s="28"/>
      <c r="F20" s="28"/>
      <c r="G20" s="28"/>
      <c r="H20" s="28"/>
      <c r="I20" s="28">
        <f ca="1">HYPERLINK(Лист1!$E$2&amp;Лист1!I20,Лист1!I20)</f>
        <v>31907888514</v>
      </c>
      <c r="J20" s="28"/>
      <c r="K20" s="28"/>
      <c r="L20" s="28"/>
      <c r="M20" s="28"/>
      <c r="N20" s="28"/>
      <c r="O20" s="28"/>
      <c r="P20" s="27" t="s">
        <v>48</v>
      </c>
      <c r="Q20" s="13">
        <v>822.19</v>
      </c>
      <c r="R20" s="29" t="s">
        <v>42</v>
      </c>
      <c r="S20" s="29">
        <v>1</v>
      </c>
      <c r="T20" s="22">
        <f t="shared" si="0"/>
        <v>822.19</v>
      </c>
      <c r="U20" s="9" t="s">
        <v>91</v>
      </c>
      <c r="V20" s="14" t="s">
        <v>131</v>
      </c>
      <c r="X20" s="30"/>
      <c r="Y20" s="30"/>
    </row>
    <row r="21" spans="1:25" ht="30" x14ac:dyDescent="0.25">
      <c r="A21" s="20">
        <f t="shared" si="1"/>
        <v>6</v>
      </c>
      <c r="B21" s="21">
        <v>43647</v>
      </c>
      <c r="C21" s="28"/>
      <c r="D21" s="28"/>
      <c r="E21" s="28"/>
      <c r="F21" s="28"/>
      <c r="G21" s="28"/>
      <c r="H21" s="28"/>
      <c r="I21" s="28">
        <f ca="1">HYPERLINK(Лист1!$E$2&amp;Лист1!I21,Лист1!I21)</f>
        <v>31907888464</v>
      </c>
      <c r="J21" s="28"/>
      <c r="K21" s="28"/>
      <c r="L21" s="28"/>
      <c r="M21" s="28"/>
      <c r="N21" s="28"/>
      <c r="O21" s="28"/>
      <c r="P21" s="26" t="s">
        <v>49</v>
      </c>
      <c r="Q21" s="13">
        <v>135.88999999999999</v>
      </c>
      <c r="R21" s="29" t="s">
        <v>42</v>
      </c>
      <c r="S21" s="29">
        <v>1</v>
      </c>
      <c r="T21" s="22">
        <f t="shared" si="0"/>
        <v>135.88999999999999</v>
      </c>
      <c r="U21" s="9" t="s">
        <v>92</v>
      </c>
      <c r="V21" s="14" t="s">
        <v>132</v>
      </c>
      <c r="X21" s="30"/>
      <c r="Y21" s="30"/>
    </row>
    <row r="22" spans="1:25" ht="45" x14ac:dyDescent="0.25">
      <c r="A22" s="20">
        <f t="shared" si="1"/>
        <v>7</v>
      </c>
      <c r="B22" s="21">
        <v>43654</v>
      </c>
      <c r="C22" s="28">
        <f ca="1">HYPERLINK(Лист1!$E$2&amp;Лист1!C22,Лист1!C22)</f>
        <v>31907924274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6" t="s">
        <v>50</v>
      </c>
      <c r="Q22" s="13">
        <v>201144</v>
      </c>
      <c r="R22" s="29" t="s">
        <v>42</v>
      </c>
      <c r="S22" s="29">
        <v>1</v>
      </c>
      <c r="T22" s="22">
        <f t="shared" si="0"/>
        <v>201144</v>
      </c>
      <c r="U22" s="9" t="s">
        <v>93</v>
      </c>
      <c r="V22" s="14" t="s">
        <v>133</v>
      </c>
      <c r="X22" s="30"/>
      <c r="Y22" s="30"/>
    </row>
    <row r="23" spans="1:25" ht="30" x14ac:dyDescent="0.25">
      <c r="A23" s="20">
        <f t="shared" si="1"/>
        <v>8</v>
      </c>
      <c r="B23" s="21">
        <v>43661</v>
      </c>
      <c r="C23" s="28"/>
      <c r="D23" s="28"/>
      <c r="E23" s="28"/>
      <c r="F23" s="28"/>
      <c r="G23" s="28"/>
      <c r="H23" s="28"/>
      <c r="I23" s="28">
        <f ca="1">HYPERLINK(Лист1!$E$2&amp;Лист1!I23,Лист1!I23)</f>
        <v>31907920140</v>
      </c>
      <c r="J23" s="28"/>
      <c r="K23" s="28"/>
      <c r="L23" s="28"/>
      <c r="M23" s="28"/>
      <c r="N23" s="28"/>
      <c r="O23" s="28"/>
      <c r="P23" s="26" t="s">
        <v>51</v>
      </c>
      <c r="Q23" s="13">
        <v>690.66</v>
      </c>
      <c r="R23" s="29" t="s">
        <v>42</v>
      </c>
      <c r="S23" s="29">
        <v>1</v>
      </c>
      <c r="T23" s="22">
        <f t="shared" si="0"/>
        <v>690.66</v>
      </c>
      <c r="U23" s="9" t="s">
        <v>94</v>
      </c>
      <c r="V23" s="14" t="s">
        <v>134</v>
      </c>
      <c r="X23" s="30"/>
      <c r="Y23" s="30"/>
    </row>
    <row r="24" spans="1:25" ht="30" x14ac:dyDescent="0.25">
      <c r="A24" s="20">
        <f t="shared" si="1"/>
        <v>9</v>
      </c>
      <c r="B24" s="21">
        <v>43650</v>
      </c>
      <c r="C24" s="28"/>
      <c r="D24" s="28"/>
      <c r="E24" s="28"/>
      <c r="F24" s="28"/>
      <c r="G24" s="28"/>
      <c r="H24" s="28"/>
      <c r="I24" s="28">
        <f ca="1">HYPERLINK(Лист1!$E$2&amp;Лист1!I24,Лист1!I24)</f>
        <v>31907937672</v>
      </c>
      <c r="J24" s="28"/>
      <c r="K24" s="28"/>
      <c r="L24" s="28"/>
      <c r="M24" s="28"/>
      <c r="N24" s="28"/>
      <c r="O24" s="28"/>
      <c r="P24" s="27" t="s">
        <v>52</v>
      </c>
      <c r="Q24" s="13">
        <v>1061.49</v>
      </c>
      <c r="R24" s="29" t="s">
        <v>42</v>
      </c>
      <c r="S24" s="29">
        <v>1</v>
      </c>
      <c r="T24" s="22">
        <f t="shared" si="0"/>
        <v>1061.49</v>
      </c>
      <c r="U24" s="9" t="s">
        <v>95</v>
      </c>
      <c r="V24" s="14" t="s">
        <v>135</v>
      </c>
      <c r="X24" s="30"/>
      <c r="Y24" s="30"/>
    </row>
    <row r="25" spans="1:25" ht="45" x14ac:dyDescent="0.25">
      <c r="A25" s="20">
        <f t="shared" si="1"/>
        <v>10</v>
      </c>
      <c r="B25" s="21">
        <v>43650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>
        <f ca="1">HYPERLINK(Лист1!$E$2&amp;Лист1!N25,Лист1!N25)</f>
        <v>31908064771</v>
      </c>
      <c r="O25" s="28"/>
      <c r="P25" s="26" t="s">
        <v>53</v>
      </c>
      <c r="Q25" s="13">
        <v>132</v>
      </c>
      <c r="R25" s="29" t="s">
        <v>42</v>
      </c>
      <c r="S25" s="29">
        <v>1</v>
      </c>
      <c r="T25" s="22">
        <f t="shared" si="0"/>
        <v>132</v>
      </c>
      <c r="U25" s="9" t="s">
        <v>96</v>
      </c>
      <c r="V25" s="14" t="s">
        <v>136</v>
      </c>
      <c r="X25" s="30"/>
      <c r="Y25" s="30"/>
    </row>
    <row r="26" spans="1:25" ht="30" x14ac:dyDescent="0.25">
      <c r="A26" s="20">
        <f t="shared" si="1"/>
        <v>11</v>
      </c>
      <c r="B26" s="21">
        <v>43647</v>
      </c>
      <c r="C26" s="28"/>
      <c r="D26" s="28"/>
      <c r="E26" s="28"/>
      <c r="F26" s="28"/>
      <c r="G26" s="28"/>
      <c r="H26" s="28"/>
      <c r="I26" s="28">
        <f ca="1">HYPERLINK(Лист1!$E$2&amp;Лист1!I26,Лист1!I26)</f>
        <v>31907949979</v>
      </c>
      <c r="J26" s="28"/>
      <c r="K26" s="28"/>
      <c r="L26" s="28"/>
      <c r="M26" s="28"/>
      <c r="N26" s="28"/>
      <c r="O26" s="28"/>
      <c r="P26" s="26" t="s">
        <v>54</v>
      </c>
      <c r="Q26" s="13">
        <v>144</v>
      </c>
      <c r="R26" s="29" t="s">
        <v>42</v>
      </c>
      <c r="S26" s="29">
        <v>1</v>
      </c>
      <c r="T26" s="22">
        <f t="shared" si="0"/>
        <v>144</v>
      </c>
      <c r="U26" s="9" t="s">
        <v>43</v>
      </c>
      <c r="V26" s="14" t="s">
        <v>137</v>
      </c>
      <c r="X26" s="30"/>
      <c r="Y26" s="30"/>
    </row>
    <row r="27" spans="1:25" ht="60" x14ac:dyDescent="0.25">
      <c r="A27" s="20">
        <f t="shared" si="1"/>
        <v>12</v>
      </c>
      <c r="B27" s="21">
        <v>43649</v>
      </c>
      <c r="C27" s="28"/>
      <c r="D27" s="28"/>
      <c r="E27" s="28"/>
      <c r="F27" s="28"/>
      <c r="G27" s="28"/>
      <c r="H27" s="28"/>
      <c r="I27" s="28">
        <f ca="1">HYPERLINK(Лист1!$E$2&amp;Лист1!I27,Лист1!I27)</f>
        <v>31907951618</v>
      </c>
      <c r="J27" s="28"/>
      <c r="K27" s="28"/>
      <c r="L27" s="28"/>
      <c r="M27" s="28"/>
      <c r="N27" s="28"/>
      <c r="O27" s="28"/>
      <c r="P27" s="26" t="s">
        <v>55</v>
      </c>
      <c r="Q27" s="13">
        <v>36.119999999999997</v>
      </c>
      <c r="R27" s="29" t="s">
        <v>42</v>
      </c>
      <c r="S27" s="29">
        <v>1</v>
      </c>
      <c r="T27" s="22">
        <f t="shared" si="0"/>
        <v>36.119999999999997</v>
      </c>
      <c r="U27" s="9" t="s">
        <v>97</v>
      </c>
      <c r="V27" s="14" t="s">
        <v>138</v>
      </c>
      <c r="X27" s="30"/>
      <c r="Y27" s="30"/>
    </row>
    <row r="28" spans="1:25" ht="30" x14ac:dyDescent="0.25">
      <c r="A28" s="20">
        <f t="shared" si="1"/>
        <v>13</v>
      </c>
      <c r="B28" s="21">
        <v>43647</v>
      </c>
      <c r="C28" s="28"/>
      <c r="D28" s="28"/>
      <c r="E28" s="28"/>
      <c r="F28" s="28"/>
      <c r="G28" s="28"/>
      <c r="H28" s="28"/>
      <c r="I28" s="28">
        <f ca="1">HYPERLINK(Лист1!$E$2&amp;Лист1!I28,Лист1!I28)</f>
        <v>31907955019</v>
      </c>
      <c r="J28" s="28"/>
      <c r="K28" s="28"/>
      <c r="L28" s="28"/>
      <c r="M28" s="28"/>
      <c r="N28" s="28"/>
      <c r="O28" s="28"/>
      <c r="P28" s="26" t="s">
        <v>56</v>
      </c>
      <c r="Q28" s="13">
        <v>180.21</v>
      </c>
      <c r="R28" s="29" t="s">
        <v>42</v>
      </c>
      <c r="S28" s="29">
        <v>1</v>
      </c>
      <c r="T28" s="22">
        <f t="shared" si="0"/>
        <v>180.21</v>
      </c>
      <c r="U28" s="9" t="s">
        <v>43</v>
      </c>
      <c r="V28" s="14" t="s">
        <v>139</v>
      </c>
      <c r="X28" s="30"/>
      <c r="Y28" s="30"/>
    </row>
    <row r="29" spans="1:25" ht="75" x14ac:dyDescent="0.25">
      <c r="A29" s="20">
        <f t="shared" si="1"/>
        <v>14</v>
      </c>
      <c r="B29" s="21">
        <v>43655</v>
      </c>
      <c r="C29" s="28"/>
      <c r="D29" s="28"/>
      <c r="E29" s="28"/>
      <c r="F29" s="28"/>
      <c r="G29" s="28"/>
      <c r="H29" s="28"/>
      <c r="I29" s="28"/>
      <c r="J29" s="28"/>
      <c r="K29" s="28">
        <f ca="1">HYPERLINK(Лист1!$E$2&amp;Лист1!K29,Лист1!K29)</f>
        <v>31907955222</v>
      </c>
      <c r="L29" s="28"/>
      <c r="M29" s="28"/>
      <c r="N29" s="28"/>
      <c r="O29" s="28"/>
      <c r="P29" s="27" t="s">
        <v>57</v>
      </c>
      <c r="Q29" s="13">
        <v>472.14</v>
      </c>
      <c r="R29" s="29" t="s">
        <v>42</v>
      </c>
      <c r="S29" s="29">
        <v>1</v>
      </c>
      <c r="T29" s="22">
        <f t="shared" si="0"/>
        <v>472.14</v>
      </c>
      <c r="U29" s="9" t="s">
        <v>98</v>
      </c>
      <c r="V29" s="14" t="s">
        <v>140</v>
      </c>
      <c r="X29" s="30"/>
      <c r="Y29" s="30"/>
    </row>
    <row r="30" spans="1:25" ht="45" x14ac:dyDescent="0.25">
      <c r="A30" s="20">
        <f t="shared" si="1"/>
        <v>15</v>
      </c>
      <c r="B30" s="21">
        <v>43650</v>
      </c>
      <c r="C30" s="28"/>
      <c r="D30" s="28"/>
      <c r="E30" s="28"/>
      <c r="F30" s="28"/>
      <c r="G30" s="28"/>
      <c r="H30" s="28"/>
      <c r="I30" s="28">
        <f ca="1">HYPERLINK(Лист1!$E$2&amp;Лист1!I30,Лист1!I30)</f>
        <v>31907962124</v>
      </c>
      <c r="J30" s="28"/>
      <c r="K30" s="28"/>
      <c r="L30" s="28"/>
      <c r="M30" s="28"/>
      <c r="N30" s="28"/>
      <c r="O30" s="28"/>
      <c r="P30" s="26" t="s">
        <v>58</v>
      </c>
      <c r="Q30" s="13">
        <v>313.51</v>
      </c>
      <c r="R30" s="29" t="s">
        <v>42</v>
      </c>
      <c r="S30" s="29">
        <v>1</v>
      </c>
      <c r="T30" s="22">
        <f t="shared" si="0"/>
        <v>313.51</v>
      </c>
      <c r="U30" s="9" t="s">
        <v>91</v>
      </c>
      <c r="V30" s="14" t="s">
        <v>141</v>
      </c>
      <c r="X30" s="30"/>
      <c r="Y30" s="30"/>
    </row>
    <row r="31" spans="1:25" ht="30" x14ac:dyDescent="0.25">
      <c r="A31" s="20">
        <f t="shared" si="1"/>
        <v>16</v>
      </c>
      <c r="B31" s="21">
        <v>43654</v>
      </c>
      <c r="C31" s="28"/>
      <c r="D31" s="28"/>
      <c r="E31" s="28"/>
      <c r="F31" s="28"/>
      <c r="G31" s="28"/>
      <c r="H31" s="28"/>
      <c r="I31" s="28">
        <f ca="1">HYPERLINK(Лист1!$E$2&amp;Лист1!I31,Лист1!I31)</f>
        <v>31907971542</v>
      </c>
      <c r="J31" s="28"/>
      <c r="K31" s="28"/>
      <c r="L31" s="28"/>
      <c r="M31" s="28"/>
      <c r="N31" s="28"/>
      <c r="O31" s="28"/>
      <c r="P31" s="27" t="s">
        <v>59</v>
      </c>
      <c r="Q31" s="13">
        <v>9.14</v>
      </c>
      <c r="R31" s="29" t="s">
        <v>42</v>
      </c>
      <c r="S31" s="29">
        <v>1</v>
      </c>
      <c r="T31" s="22">
        <f t="shared" si="0"/>
        <v>9.14</v>
      </c>
      <c r="U31" s="9" t="s">
        <v>99</v>
      </c>
      <c r="V31" s="14" t="s">
        <v>142</v>
      </c>
      <c r="X31" s="30"/>
      <c r="Y31" s="30"/>
    </row>
    <row r="32" spans="1:25" ht="45" x14ac:dyDescent="0.25">
      <c r="A32" s="20">
        <f t="shared" si="1"/>
        <v>17</v>
      </c>
      <c r="B32" s="21">
        <v>43658</v>
      </c>
      <c r="C32" s="28"/>
      <c r="D32" s="28"/>
      <c r="E32" s="28"/>
      <c r="F32" s="28"/>
      <c r="G32" s="28"/>
      <c r="H32" s="28"/>
      <c r="I32" s="28"/>
      <c r="J32" s="28"/>
      <c r="K32" s="28">
        <f ca="1">HYPERLINK(Лист1!$E$2&amp;Лист1!K32,Лист1!K32)</f>
        <v>31907971958</v>
      </c>
      <c r="L32" s="28"/>
      <c r="M32" s="28"/>
      <c r="N32" s="28"/>
      <c r="O32" s="28"/>
      <c r="P32" s="26" t="s">
        <v>60</v>
      </c>
      <c r="Q32" s="13">
        <v>1440.35</v>
      </c>
      <c r="R32" s="29" t="s">
        <v>42</v>
      </c>
      <c r="S32" s="29">
        <v>1</v>
      </c>
      <c r="T32" s="22">
        <f t="shared" si="0"/>
        <v>1440.35</v>
      </c>
      <c r="U32" s="9" t="s">
        <v>100</v>
      </c>
      <c r="V32" s="14" t="s">
        <v>143</v>
      </c>
      <c r="X32" s="30"/>
      <c r="Y32" s="30"/>
    </row>
    <row r="33" spans="1:25" ht="45" x14ac:dyDescent="0.25">
      <c r="A33" s="20">
        <f t="shared" si="1"/>
        <v>18</v>
      </c>
      <c r="B33" s="21">
        <v>43654</v>
      </c>
      <c r="C33" s="28"/>
      <c r="D33" s="28"/>
      <c r="E33" s="28"/>
      <c r="F33" s="28"/>
      <c r="G33" s="28"/>
      <c r="H33" s="28"/>
      <c r="I33" s="28">
        <f ca="1">HYPERLINK(Лист1!$E$2&amp;Лист1!I33,Лист1!I33)</f>
        <v>31907978146</v>
      </c>
      <c r="J33" s="28"/>
      <c r="K33" s="28"/>
      <c r="L33" s="28"/>
      <c r="M33" s="28"/>
      <c r="N33" s="28"/>
      <c r="O33" s="28"/>
      <c r="P33" s="27" t="s">
        <v>61</v>
      </c>
      <c r="Q33" s="13">
        <v>749.2</v>
      </c>
      <c r="R33" s="29" t="s">
        <v>42</v>
      </c>
      <c r="S33" s="29">
        <v>1</v>
      </c>
      <c r="T33" s="22">
        <f t="shared" si="0"/>
        <v>749.2</v>
      </c>
      <c r="U33" s="9" t="s">
        <v>101</v>
      </c>
      <c r="V33" s="14" t="s">
        <v>144</v>
      </c>
      <c r="X33" s="30"/>
      <c r="Y33" s="30"/>
    </row>
    <row r="34" spans="1:25" ht="45" x14ac:dyDescent="0.25">
      <c r="A34" s="20">
        <f t="shared" si="1"/>
        <v>19</v>
      </c>
      <c r="B34" s="21">
        <v>43662</v>
      </c>
      <c r="C34" s="28"/>
      <c r="D34" s="28"/>
      <c r="E34" s="28"/>
      <c r="F34" s="28"/>
      <c r="G34" s="28"/>
      <c r="H34" s="28"/>
      <c r="I34" s="28">
        <f ca="1">HYPERLINK(Лист1!$E$2&amp;Лист1!I34,Лист1!I34)</f>
        <v>31907983930</v>
      </c>
      <c r="J34" s="28"/>
      <c r="K34" s="28"/>
      <c r="L34" s="28"/>
      <c r="M34" s="28"/>
      <c r="N34" s="28"/>
      <c r="O34" s="28"/>
      <c r="P34" s="27" t="s">
        <v>48</v>
      </c>
      <c r="Q34" s="13">
        <v>629.99</v>
      </c>
      <c r="R34" s="29" t="s">
        <v>42</v>
      </c>
      <c r="S34" s="29">
        <v>1</v>
      </c>
      <c r="T34" s="22">
        <f t="shared" si="0"/>
        <v>629.99</v>
      </c>
      <c r="U34" s="9" t="s">
        <v>91</v>
      </c>
      <c r="V34" s="14" t="s">
        <v>145</v>
      </c>
      <c r="X34" s="30"/>
      <c r="Y34" s="30"/>
    </row>
    <row r="35" spans="1:25" ht="30" x14ac:dyDescent="0.25">
      <c r="A35" s="20">
        <f t="shared" si="1"/>
        <v>20</v>
      </c>
      <c r="B35" s="21">
        <v>43655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>
        <f ca="1">HYPERLINK(Лист1!$E$2&amp;Лист1!N35,Лист1!N35)</f>
        <v>31908073157</v>
      </c>
      <c r="O35" s="28"/>
      <c r="P35" s="27" t="s">
        <v>62</v>
      </c>
      <c r="Q35" s="13">
        <v>175.53</v>
      </c>
      <c r="R35" s="29" t="s">
        <v>42</v>
      </c>
      <c r="S35" s="29">
        <v>1</v>
      </c>
      <c r="T35" s="22">
        <f t="shared" si="0"/>
        <v>175.53</v>
      </c>
      <c r="U35" s="9" t="s">
        <v>102</v>
      </c>
      <c r="V35" s="14" t="s">
        <v>146</v>
      </c>
      <c r="X35" s="30"/>
      <c r="Y35" s="30"/>
    </row>
    <row r="36" spans="1:25" ht="30" x14ac:dyDescent="0.25">
      <c r="A36" s="20">
        <f t="shared" si="1"/>
        <v>21</v>
      </c>
      <c r="B36" s="21">
        <v>43668</v>
      </c>
      <c r="C36" s="28"/>
      <c r="D36" s="28"/>
      <c r="E36" s="28"/>
      <c r="F36" s="28"/>
      <c r="G36" s="28"/>
      <c r="H36" s="28"/>
      <c r="I36" s="28">
        <f ca="1">HYPERLINK(Лист1!$E$2&amp;Лист1!I36,Лист1!I36)</f>
        <v>31908006383</v>
      </c>
      <c r="J36" s="28"/>
      <c r="K36" s="28"/>
      <c r="L36" s="28"/>
      <c r="M36" s="28"/>
      <c r="N36" s="28"/>
      <c r="O36" s="28"/>
      <c r="P36" s="26" t="s">
        <v>63</v>
      </c>
      <c r="Q36" s="13">
        <v>284.83</v>
      </c>
      <c r="R36" s="29" t="s">
        <v>42</v>
      </c>
      <c r="S36" s="29">
        <v>1</v>
      </c>
      <c r="T36" s="22">
        <f t="shared" si="0"/>
        <v>284.83</v>
      </c>
      <c r="U36" s="9" t="s">
        <v>103</v>
      </c>
      <c r="V36" s="14" t="s">
        <v>147</v>
      </c>
      <c r="X36" s="30"/>
      <c r="Y36" s="30"/>
    </row>
    <row r="37" spans="1:25" ht="45" x14ac:dyDescent="0.25">
      <c r="A37" s="20">
        <f t="shared" si="1"/>
        <v>22</v>
      </c>
      <c r="B37" s="21">
        <v>43670</v>
      </c>
      <c r="C37" s="28"/>
      <c r="D37" s="28"/>
      <c r="E37" s="28"/>
      <c r="F37" s="28"/>
      <c r="G37" s="28"/>
      <c r="H37" s="28"/>
      <c r="I37" s="28">
        <f ca="1">HYPERLINK(Лист1!$E$2&amp;Лист1!I37,Лист1!I37)</f>
        <v>31908006386</v>
      </c>
      <c r="J37" s="28"/>
      <c r="K37" s="28"/>
      <c r="L37" s="28"/>
      <c r="M37" s="28"/>
      <c r="N37" s="28"/>
      <c r="O37" s="28"/>
      <c r="P37" s="26" t="s">
        <v>64</v>
      </c>
      <c r="Q37" s="13">
        <v>919.98</v>
      </c>
      <c r="R37" s="29" t="s">
        <v>42</v>
      </c>
      <c r="S37" s="29">
        <v>1</v>
      </c>
      <c r="T37" s="22">
        <f t="shared" si="0"/>
        <v>919.98</v>
      </c>
      <c r="U37" s="9" t="s">
        <v>104</v>
      </c>
      <c r="V37" s="14" t="s">
        <v>148</v>
      </c>
      <c r="X37" s="30"/>
      <c r="Y37" s="30"/>
    </row>
    <row r="38" spans="1:25" ht="45" x14ac:dyDescent="0.25">
      <c r="A38" s="20">
        <f t="shared" si="1"/>
        <v>23</v>
      </c>
      <c r="B38" s="21">
        <v>43668</v>
      </c>
      <c r="C38" s="28"/>
      <c r="D38" s="28"/>
      <c r="E38" s="28"/>
      <c r="F38" s="28"/>
      <c r="G38" s="28"/>
      <c r="H38" s="28"/>
      <c r="I38" s="28">
        <f ca="1">HYPERLINK(Лист1!$E$2&amp;Лист1!I38,Лист1!I38)</f>
        <v>31908010225</v>
      </c>
      <c r="J38" s="28"/>
      <c r="K38" s="28"/>
      <c r="L38" s="28"/>
      <c r="M38" s="28"/>
      <c r="N38" s="28"/>
      <c r="O38" s="28"/>
      <c r="P38" s="26" t="s">
        <v>65</v>
      </c>
      <c r="Q38" s="13">
        <v>3200.21</v>
      </c>
      <c r="R38" s="29" t="s">
        <v>42</v>
      </c>
      <c r="S38" s="29">
        <v>1</v>
      </c>
      <c r="T38" s="22">
        <f t="shared" si="0"/>
        <v>3200.21</v>
      </c>
      <c r="U38" s="9" t="s">
        <v>105</v>
      </c>
      <c r="V38" s="14" t="s">
        <v>149</v>
      </c>
      <c r="X38" s="30"/>
      <c r="Y38" s="30"/>
    </row>
    <row r="39" spans="1:25" ht="30" x14ac:dyDescent="0.25">
      <c r="A39" s="20">
        <f t="shared" si="1"/>
        <v>24</v>
      </c>
      <c r="B39" s="21">
        <v>43661</v>
      </c>
      <c r="C39" s="28"/>
      <c r="D39" s="28"/>
      <c r="E39" s="28"/>
      <c r="F39" s="28"/>
      <c r="G39" s="28"/>
      <c r="H39" s="28"/>
      <c r="I39" s="28">
        <f ca="1">HYPERLINK(Лист1!$E$2&amp;Лист1!I39,Лист1!I39)</f>
        <v>31908009976</v>
      </c>
      <c r="J39" s="28"/>
      <c r="K39" s="28"/>
      <c r="L39" s="28"/>
      <c r="M39" s="28"/>
      <c r="N39" s="28"/>
      <c r="O39" s="28"/>
      <c r="P39" s="26" t="s">
        <v>66</v>
      </c>
      <c r="Q39" s="13">
        <v>216.6</v>
      </c>
      <c r="R39" s="29" t="s">
        <v>42</v>
      </c>
      <c r="S39" s="29">
        <v>1</v>
      </c>
      <c r="T39" s="22">
        <f t="shared" si="0"/>
        <v>216.6</v>
      </c>
      <c r="U39" s="9" t="s">
        <v>106</v>
      </c>
      <c r="V39" s="14" t="s">
        <v>150</v>
      </c>
      <c r="X39" s="30"/>
      <c r="Y39" s="30"/>
    </row>
    <row r="40" spans="1:25" ht="30" x14ac:dyDescent="0.25">
      <c r="A40" s="20">
        <f t="shared" si="1"/>
        <v>25</v>
      </c>
      <c r="B40" s="21">
        <v>43675</v>
      </c>
      <c r="C40" s="28"/>
      <c r="D40" s="28"/>
      <c r="E40" s="28"/>
      <c r="F40" s="28"/>
      <c r="G40" s="28"/>
      <c r="H40" s="28"/>
      <c r="I40" s="28"/>
      <c r="J40" s="28"/>
      <c r="K40" s="28">
        <f ca="1">HYPERLINK(Лист1!$E$2&amp;Лист1!K40,Лист1!K40)</f>
        <v>31908038970</v>
      </c>
      <c r="L40" s="28"/>
      <c r="M40" s="28"/>
      <c r="N40" s="28"/>
      <c r="O40" s="28"/>
      <c r="P40" s="26" t="s">
        <v>67</v>
      </c>
      <c r="Q40" s="13">
        <v>894</v>
      </c>
      <c r="R40" s="29" t="s">
        <v>42</v>
      </c>
      <c r="S40" s="29">
        <v>1</v>
      </c>
      <c r="T40" s="22">
        <f t="shared" si="0"/>
        <v>894</v>
      </c>
      <c r="U40" s="9" t="s">
        <v>107</v>
      </c>
      <c r="V40" s="14" t="s">
        <v>151</v>
      </c>
      <c r="X40" s="30"/>
      <c r="Y40" s="30"/>
    </row>
    <row r="41" spans="1:25" ht="30" x14ac:dyDescent="0.25">
      <c r="A41" s="20">
        <f t="shared" si="1"/>
        <v>26</v>
      </c>
      <c r="B41" s="21">
        <v>43649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>
        <f ca="1">HYPERLINK(Лист1!$E$2&amp;Лист1!N41,Лист1!N41)</f>
        <v>31908043719</v>
      </c>
      <c r="O41" s="28"/>
      <c r="P41" s="26" t="s">
        <v>68</v>
      </c>
      <c r="Q41" s="13">
        <v>257.56</v>
      </c>
      <c r="R41" s="29" t="s">
        <v>42</v>
      </c>
      <c r="S41" s="29">
        <v>1</v>
      </c>
      <c r="T41" s="22">
        <f t="shared" si="0"/>
        <v>257.56</v>
      </c>
      <c r="U41" s="9" t="s">
        <v>108</v>
      </c>
      <c r="V41" s="14" t="s">
        <v>152</v>
      </c>
      <c r="X41" s="30"/>
      <c r="Y41" s="30"/>
    </row>
    <row r="42" spans="1:25" ht="75" x14ac:dyDescent="0.25">
      <c r="A42" s="20">
        <f t="shared" si="1"/>
        <v>27</v>
      </c>
      <c r="B42" s="21">
        <v>43669</v>
      </c>
      <c r="C42" s="28"/>
      <c r="D42" s="28"/>
      <c r="E42" s="28"/>
      <c r="F42" s="28"/>
      <c r="G42" s="28"/>
      <c r="H42" s="28"/>
      <c r="I42" s="28">
        <f ca="1">HYPERLINK(Лист1!$E$2&amp;Лист1!I42,Лист1!I42)</f>
        <v>31908028357</v>
      </c>
      <c r="J42" s="28"/>
      <c r="K42" s="28"/>
      <c r="L42" s="28"/>
      <c r="M42" s="28"/>
      <c r="N42" s="28"/>
      <c r="O42" s="28"/>
      <c r="P42" s="26" t="s">
        <v>69</v>
      </c>
      <c r="Q42" s="13">
        <v>1115.46</v>
      </c>
      <c r="R42" s="29" t="s">
        <v>42</v>
      </c>
      <c r="S42" s="29">
        <v>1</v>
      </c>
      <c r="T42" s="22">
        <f t="shared" si="0"/>
        <v>1115.46</v>
      </c>
      <c r="U42" s="9" t="s">
        <v>109</v>
      </c>
      <c r="V42" s="14" t="s">
        <v>153</v>
      </c>
      <c r="X42" s="30"/>
      <c r="Y42" s="30"/>
    </row>
    <row r="43" spans="1:25" ht="30" x14ac:dyDescent="0.25">
      <c r="A43" s="20">
        <f t="shared" si="1"/>
        <v>28</v>
      </c>
      <c r="B43" s="21">
        <v>43677</v>
      </c>
      <c r="C43" s="28"/>
      <c r="D43" s="28"/>
      <c r="E43" s="28"/>
      <c r="F43" s="28"/>
      <c r="G43" s="28"/>
      <c r="H43" s="28"/>
      <c r="I43" s="28"/>
      <c r="J43" s="28"/>
      <c r="K43" s="28">
        <f ca="1">HYPERLINK(Лист1!$E$2&amp;Лист1!K43,Лист1!K43)</f>
        <v>31908028360</v>
      </c>
      <c r="L43" s="28"/>
      <c r="M43" s="28"/>
      <c r="N43" s="28"/>
      <c r="O43" s="28"/>
      <c r="P43" s="26" t="s">
        <v>70</v>
      </c>
      <c r="Q43" s="13">
        <v>450.38</v>
      </c>
      <c r="R43" s="29" t="s">
        <v>42</v>
      </c>
      <c r="S43" s="29">
        <v>1</v>
      </c>
      <c r="T43" s="22">
        <f t="shared" si="0"/>
        <v>450.38</v>
      </c>
      <c r="U43" s="9" t="s">
        <v>110</v>
      </c>
      <c r="V43" s="14" t="s">
        <v>154</v>
      </c>
      <c r="X43" s="30"/>
      <c r="Y43" s="30"/>
    </row>
    <row r="44" spans="1:25" ht="45" x14ac:dyDescent="0.25">
      <c r="A44" s="20">
        <f t="shared" si="1"/>
        <v>29</v>
      </c>
      <c r="B44" s="21">
        <v>43655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>
        <f ca="1">HYPERLINK(Лист1!$E$2&amp;Лист1!N44,Лист1!N44)</f>
        <v>31908078255</v>
      </c>
      <c r="O44" s="28"/>
      <c r="P44" s="26" t="s">
        <v>71</v>
      </c>
      <c r="Q44" s="13">
        <v>391.3</v>
      </c>
      <c r="R44" s="29" t="s">
        <v>42</v>
      </c>
      <c r="S44" s="29">
        <v>1</v>
      </c>
      <c r="T44" s="22">
        <f t="shared" si="0"/>
        <v>391.3</v>
      </c>
      <c r="U44" s="9" t="s">
        <v>111</v>
      </c>
      <c r="V44" s="14" t="s">
        <v>155</v>
      </c>
      <c r="X44" s="30"/>
      <c r="Y44" s="30"/>
    </row>
    <row r="45" spans="1:25" ht="30" x14ac:dyDescent="0.25">
      <c r="A45" s="20">
        <f t="shared" si="1"/>
        <v>30</v>
      </c>
      <c r="B45" s="21">
        <v>43672</v>
      </c>
      <c r="C45" s="28"/>
      <c r="D45" s="28"/>
      <c r="E45" s="28"/>
      <c r="F45" s="28"/>
      <c r="G45" s="28"/>
      <c r="H45" s="28"/>
      <c r="I45" s="28">
        <f ca="1">HYPERLINK(Лист1!$E$2&amp;Лист1!I45,Лист1!I45)</f>
        <v>31908043906</v>
      </c>
      <c r="J45" s="28"/>
      <c r="K45" s="28"/>
      <c r="L45" s="28"/>
      <c r="M45" s="28"/>
      <c r="N45" s="28"/>
      <c r="O45" s="28"/>
      <c r="P45" s="26" t="s">
        <v>72</v>
      </c>
      <c r="Q45" s="13">
        <v>418.44</v>
      </c>
      <c r="R45" s="29" t="s">
        <v>42</v>
      </c>
      <c r="S45" s="29">
        <v>1</v>
      </c>
      <c r="T45" s="22">
        <f t="shared" si="0"/>
        <v>418.44</v>
      </c>
      <c r="U45" s="9" t="s">
        <v>112</v>
      </c>
      <c r="V45" s="14" t="s">
        <v>156</v>
      </c>
      <c r="X45" s="30"/>
      <c r="Y45" s="30"/>
    </row>
    <row r="46" spans="1:25" ht="30" x14ac:dyDescent="0.25">
      <c r="A46" s="20">
        <f t="shared" si="1"/>
        <v>31</v>
      </c>
      <c r="B46" s="21">
        <v>43648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>
        <f ca="1">HYPERLINK(Лист1!$E$2&amp;Лист1!N46,Лист1!N46)</f>
        <v>31908055926</v>
      </c>
      <c r="O46" s="28"/>
      <c r="P46" s="26" t="s">
        <v>73</v>
      </c>
      <c r="Q46" s="13">
        <v>519.84</v>
      </c>
      <c r="R46" s="29" t="s">
        <v>42</v>
      </c>
      <c r="S46" s="29">
        <v>1</v>
      </c>
      <c r="T46" s="22">
        <f t="shared" si="0"/>
        <v>519.84</v>
      </c>
      <c r="U46" s="9" t="s">
        <v>113</v>
      </c>
      <c r="V46" s="14" t="s">
        <v>157</v>
      </c>
      <c r="X46" s="30"/>
      <c r="Y46" s="30"/>
    </row>
    <row r="47" spans="1:25" ht="30" x14ac:dyDescent="0.25">
      <c r="A47" s="20">
        <f t="shared" si="1"/>
        <v>32</v>
      </c>
      <c r="B47" s="21">
        <v>43672</v>
      </c>
      <c r="C47" s="28"/>
      <c r="D47" s="28"/>
      <c r="E47" s="28"/>
      <c r="F47" s="28"/>
      <c r="G47" s="28"/>
      <c r="H47" s="28"/>
      <c r="I47" s="28">
        <f ca="1">HYPERLINK(Лист1!$E$2&amp;Лист1!I47,Лист1!I47)</f>
        <v>31908052939</v>
      </c>
      <c r="J47" s="28"/>
      <c r="K47" s="28"/>
      <c r="L47" s="28"/>
      <c r="M47" s="28"/>
      <c r="N47" s="28"/>
      <c r="O47" s="28"/>
      <c r="P47" s="27" t="s">
        <v>74</v>
      </c>
      <c r="Q47" s="13">
        <v>3892.2</v>
      </c>
      <c r="R47" s="29" t="s">
        <v>42</v>
      </c>
      <c r="S47" s="29">
        <v>1</v>
      </c>
      <c r="T47" s="22">
        <f t="shared" si="0"/>
        <v>3892.2</v>
      </c>
      <c r="U47" s="9" t="s">
        <v>114</v>
      </c>
      <c r="V47" s="14" t="s">
        <v>158</v>
      </c>
      <c r="X47" s="30"/>
      <c r="Y47" s="30"/>
    </row>
    <row r="48" spans="1:25" ht="30" x14ac:dyDescent="0.25">
      <c r="A48" s="20">
        <f t="shared" si="1"/>
        <v>33</v>
      </c>
      <c r="B48" s="21">
        <v>43669</v>
      </c>
      <c r="C48" s="28"/>
      <c r="D48" s="28"/>
      <c r="E48" s="28"/>
      <c r="F48" s="28"/>
      <c r="G48" s="28"/>
      <c r="H48" s="28"/>
      <c r="I48" s="28">
        <f ca="1">HYPERLINK(Лист1!$E$2&amp;Лист1!I48,Лист1!I48)</f>
        <v>31908052941</v>
      </c>
      <c r="J48" s="28"/>
      <c r="K48" s="28"/>
      <c r="L48" s="28"/>
      <c r="M48" s="28"/>
      <c r="N48" s="28"/>
      <c r="O48" s="28"/>
      <c r="P48" s="27" t="s">
        <v>75</v>
      </c>
      <c r="Q48" s="13">
        <v>369.71</v>
      </c>
      <c r="R48" s="29" t="s">
        <v>42</v>
      </c>
      <c r="S48" s="29">
        <v>1</v>
      </c>
      <c r="T48" s="22">
        <f t="shared" si="0"/>
        <v>369.71</v>
      </c>
      <c r="U48" s="9" t="s">
        <v>115</v>
      </c>
      <c r="V48" s="14" t="s">
        <v>159</v>
      </c>
      <c r="X48" s="30"/>
      <c r="Y48" s="30"/>
    </row>
    <row r="49" spans="1:25" ht="30" x14ac:dyDescent="0.25">
      <c r="A49" s="20">
        <f t="shared" si="1"/>
        <v>34</v>
      </c>
      <c r="B49" s="21">
        <v>43654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>
        <f ca="1">HYPERLINK(Лист1!$E$2&amp;Лист1!N49,Лист1!N49)</f>
        <v>31908073594</v>
      </c>
      <c r="O49" s="28"/>
      <c r="P49" s="27" t="s">
        <v>76</v>
      </c>
      <c r="Q49" s="13">
        <v>13.79</v>
      </c>
      <c r="R49" s="29" t="s">
        <v>42</v>
      </c>
      <c r="S49" s="29">
        <v>1</v>
      </c>
      <c r="T49" s="22">
        <f t="shared" si="0"/>
        <v>13.79</v>
      </c>
      <c r="U49" s="9" t="s">
        <v>116</v>
      </c>
      <c r="V49" s="14" t="s">
        <v>160</v>
      </c>
      <c r="X49" s="30"/>
      <c r="Y49" s="30"/>
    </row>
    <row r="50" spans="1:25" ht="30" x14ac:dyDescent="0.25">
      <c r="A50" s="20">
        <f t="shared" si="1"/>
        <v>35</v>
      </c>
      <c r="B50" s="21">
        <v>43654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>
        <f ca="1">HYPERLINK(Лист1!$E$2&amp;Лист1!N50,Лист1!N50)</f>
        <v>31908073956</v>
      </c>
      <c r="O50" s="28"/>
      <c r="P50" s="27" t="s">
        <v>77</v>
      </c>
      <c r="Q50" s="13">
        <v>25.8</v>
      </c>
      <c r="R50" s="29" t="s">
        <v>42</v>
      </c>
      <c r="S50" s="29">
        <v>1</v>
      </c>
      <c r="T50" s="22">
        <f t="shared" si="0"/>
        <v>25.8</v>
      </c>
      <c r="U50" s="9" t="s">
        <v>117</v>
      </c>
      <c r="V50" s="14" t="s">
        <v>161</v>
      </c>
      <c r="X50" s="30"/>
      <c r="Y50" s="30"/>
    </row>
    <row r="51" spans="1:25" ht="30" x14ac:dyDescent="0.25">
      <c r="A51" s="20">
        <f t="shared" si="1"/>
        <v>36</v>
      </c>
      <c r="B51" s="21">
        <v>43654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>
        <f ca="1">HYPERLINK(Лист1!$E$2&amp;Лист1!N51,Лист1!N51)</f>
        <v>31908074151</v>
      </c>
      <c r="O51" s="28"/>
      <c r="P51" s="27" t="s">
        <v>78</v>
      </c>
      <c r="Q51" s="13">
        <v>612</v>
      </c>
      <c r="R51" s="29" t="s">
        <v>42</v>
      </c>
      <c r="S51" s="29">
        <v>1</v>
      </c>
      <c r="T51" s="22">
        <f t="shared" si="0"/>
        <v>612</v>
      </c>
      <c r="U51" s="9" t="s">
        <v>118</v>
      </c>
      <c r="V51" s="14" t="s">
        <v>162</v>
      </c>
      <c r="X51" s="30"/>
      <c r="Y51" s="30"/>
    </row>
    <row r="52" spans="1:25" ht="30" x14ac:dyDescent="0.25">
      <c r="A52" s="20">
        <f t="shared" si="1"/>
        <v>37</v>
      </c>
      <c r="B52" s="21">
        <v>43654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>
        <f ca="1">HYPERLINK(Лист1!$E$2&amp;Лист1!N52,Лист1!N52)</f>
        <v>31908074208</v>
      </c>
      <c r="O52" s="28"/>
      <c r="P52" s="26" t="s">
        <v>79</v>
      </c>
      <c r="Q52" s="24">
        <v>86</v>
      </c>
      <c r="R52" s="29" t="s">
        <v>42</v>
      </c>
      <c r="S52" s="29">
        <v>1</v>
      </c>
      <c r="T52" s="22">
        <f t="shared" si="0"/>
        <v>86</v>
      </c>
      <c r="U52" s="9" t="s">
        <v>119</v>
      </c>
      <c r="V52" s="9" t="s">
        <v>163</v>
      </c>
      <c r="X52" s="30"/>
      <c r="Y52" s="30"/>
    </row>
    <row r="53" spans="1:25" ht="30" x14ac:dyDescent="0.25">
      <c r="A53" s="20">
        <f t="shared" si="1"/>
        <v>38</v>
      </c>
      <c r="B53" s="21">
        <v>43655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>
        <f ca="1">HYPERLINK(Лист1!$E$2&amp;Лист1!N53,Лист1!N53)</f>
        <v>31908078374</v>
      </c>
      <c r="O53" s="28"/>
      <c r="P53" s="27" t="s">
        <v>80</v>
      </c>
      <c r="Q53" s="24">
        <v>132.22999999999999</v>
      </c>
      <c r="R53" s="29" t="s">
        <v>42</v>
      </c>
      <c r="S53" s="29">
        <v>1</v>
      </c>
      <c r="T53" s="22">
        <f t="shared" si="0"/>
        <v>132.22999999999999</v>
      </c>
      <c r="U53" s="9" t="s">
        <v>120</v>
      </c>
      <c r="V53" s="9" t="s">
        <v>164</v>
      </c>
      <c r="X53" s="30"/>
      <c r="Y53" s="30"/>
    </row>
    <row r="54" spans="1:25" ht="45" x14ac:dyDescent="0.25">
      <c r="A54" s="20">
        <f t="shared" si="1"/>
        <v>39</v>
      </c>
      <c r="B54" s="21">
        <v>43661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>
        <f ca="1">HYPERLINK(Лист1!$E$2&amp;Лист1!N54,Лист1!N54)</f>
        <v>31908097561</v>
      </c>
      <c r="O54" s="28"/>
      <c r="P54" s="26" t="s">
        <v>81</v>
      </c>
      <c r="Q54" s="24">
        <v>260.48</v>
      </c>
      <c r="R54" s="29" t="s">
        <v>42</v>
      </c>
      <c r="S54" s="29">
        <v>1</v>
      </c>
      <c r="T54" s="22">
        <f t="shared" si="0"/>
        <v>260.48</v>
      </c>
      <c r="U54" s="9" t="s">
        <v>121</v>
      </c>
      <c r="V54" s="9" t="s">
        <v>165</v>
      </c>
      <c r="X54" s="30"/>
      <c r="Y54" s="30"/>
    </row>
    <row r="55" spans="1:25" ht="30" x14ac:dyDescent="0.25">
      <c r="A55" s="20">
        <f t="shared" si="1"/>
        <v>40</v>
      </c>
      <c r="B55" s="21">
        <v>43662</v>
      </c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>
        <f ca="1">HYPERLINK(Лист1!$E$2&amp;Лист1!N55,Лист1!N55)</f>
        <v>31908096381</v>
      </c>
      <c r="O55" s="28"/>
      <c r="P55" s="26" t="s">
        <v>82</v>
      </c>
      <c r="Q55" s="24">
        <v>297.04000000000002</v>
      </c>
      <c r="R55" s="29" t="s">
        <v>42</v>
      </c>
      <c r="S55" s="29">
        <v>1</v>
      </c>
      <c r="T55" s="22">
        <f t="shared" si="0"/>
        <v>297.04000000000002</v>
      </c>
      <c r="U55" s="9" t="s">
        <v>122</v>
      </c>
      <c r="V55" s="9" t="s">
        <v>166</v>
      </c>
      <c r="X55" s="30"/>
      <c r="Y55" s="30"/>
    </row>
    <row r="56" spans="1:25" ht="45" x14ac:dyDescent="0.25">
      <c r="A56" s="20">
        <f t="shared" si="1"/>
        <v>41</v>
      </c>
      <c r="B56" s="21">
        <v>43671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>
        <f ca="1">HYPERLINK(Лист1!$E$2&amp;Лист1!N56,Лист1!N56)</f>
        <v>31908125276</v>
      </c>
      <c r="O56" s="28"/>
      <c r="P56" s="26" t="s">
        <v>83</v>
      </c>
      <c r="Q56" s="24">
        <v>22.58</v>
      </c>
      <c r="R56" s="29" t="s">
        <v>42</v>
      </c>
      <c r="S56" s="29">
        <v>1</v>
      </c>
      <c r="T56" s="22">
        <f t="shared" si="0"/>
        <v>22.58</v>
      </c>
      <c r="U56" s="9" t="s">
        <v>123</v>
      </c>
      <c r="V56" s="9" t="s">
        <v>167</v>
      </c>
      <c r="X56" s="30"/>
      <c r="Y56" s="30"/>
    </row>
    <row r="57" spans="1:25" ht="30" x14ac:dyDescent="0.25">
      <c r="A57" s="20">
        <f t="shared" si="1"/>
        <v>42</v>
      </c>
      <c r="B57" s="21">
        <v>43669</v>
      </c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>
        <f ca="1">HYPERLINK(Лист1!$E$2&amp;Лист1!N57,Лист1!N57)</f>
        <v>31908125383</v>
      </c>
      <c r="O57" s="28"/>
      <c r="P57" s="26" t="s">
        <v>84</v>
      </c>
      <c r="Q57" s="24">
        <v>122.07</v>
      </c>
      <c r="R57" s="29" t="s">
        <v>42</v>
      </c>
      <c r="S57" s="29">
        <v>1</v>
      </c>
      <c r="T57" s="22">
        <f t="shared" si="0"/>
        <v>122.07</v>
      </c>
      <c r="U57" s="9" t="s">
        <v>124</v>
      </c>
      <c r="V57" s="9" t="s">
        <v>168</v>
      </c>
      <c r="X57" s="30"/>
      <c r="Y57" s="30"/>
    </row>
    <row r="58" spans="1:25" ht="30" x14ac:dyDescent="0.25">
      <c r="A58" s="31">
        <f t="shared" si="1"/>
        <v>43</v>
      </c>
      <c r="B58" s="32">
        <v>43671</v>
      </c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>
        <f ca="1">HYPERLINK(Лист1!$E$2&amp;Лист1!N58,Лист1!N58)</f>
        <v>31908125451</v>
      </c>
      <c r="O58" s="28"/>
      <c r="P58" s="26" t="s">
        <v>85</v>
      </c>
      <c r="Q58" s="24">
        <v>991.66</v>
      </c>
      <c r="R58" s="9" t="s">
        <v>42</v>
      </c>
      <c r="S58" s="9">
        <v>1</v>
      </c>
      <c r="T58" s="13">
        <f t="shared" si="0"/>
        <v>991.66</v>
      </c>
      <c r="U58" s="9" t="s">
        <v>125</v>
      </c>
      <c r="V58" s="9" t="s">
        <v>169</v>
      </c>
      <c r="X58" s="30"/>
      <c r="Y58" s="30"/>
    </row>
    <row r="59" spans="1:25" ht="30" x14ac:dyDescent="0.25">
      <c r="A59" s="31">
        <f t="shared" si="1"/>
        <v>44</v>
      </c>
      <c r="B59" s="32">
        <v>43669</v>
      </c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>
        <f ca="1">HYPERLINK(Лист1!$E$2&amp;Лист1!N59,Лист1!N59)</f>
        <v>31908125481</v>
      </c>
      <c r="O59" s="28"/>
      <c r="P59" s="26" t="s">
        <v>86</v>
      </c>
      <c r="Q59" s="24">
        <v>49.41</v>
      </c>
      <c r="R59" s="9" t="s">
        <v>42</v>
      </c>
      <c r="S59" s="9">
        <v>1</v>
      </c>
      <c r="T59" s="13">
        <f t="shared" si="0"/>
        <v>49.41</v>
      </c>
      <c r="U59" s="9" t="s">
        <v>126</v>
      </c>
      <c r="V59" s="9" t="s">
        <v>170</v>
      </c>
      <c r="X59" s="30"/>
      <c r="Y59" s="30"/>
    </row>
    <row r="62" spans="1:25" ht="33" x14ac:dyDescent="0.25">
      <c r="C62" s="16" t="s">
        <v>37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8"/>
    </row>
    <row r="63" spans="1:25" ht="33" x14ac:dyDescent="0.25">
      <c r="C63" s="16" t="s">
        <v>41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P63" s="16" t="s">
        <v>38</v>
      </c>
    </row>
    <row r="64" spans="1:25" ht="33" x14ac:dyDescent="0.25">
      <c r="C64" s="16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P64" s="17"/>
    </row>
    <row r="65" spans="3:16" ht="33" x14ac:dyDescent="0.25">
      <c r="C65" s="16" t="s">
        <v>37</v>
      </c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P65" s="17"/>
    </row>
    <row r="66" spans="3:16" ht="33" x14ac:dyDescent="0.25">
      <c r="C66" s="16" t="s">
        <v>40</v>
      </c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P66" s="16" t="s">
        <v>39</v>
      </c>
    </row>
  </sheetData>
  <autoFilter ref="A15:V15"/>
  <mergeCells count="26">
    <mergeCell ref="T2:V2"/>
    <mergeCell ref="U1:V1"/>
    <mergeCell ref="A6:V6"/>
    <mergeCell ref="F7:L7"/>
    <mergeCell ref="M7:S7"/>
    <mergeCell ref="M8:S8"/>
    <mergeCell ref="R10:R14"/>
    <mergeCell ref="S10:S14"/>
    <mergeCell ref="T10:T14"/>
    <mergeCell ref="U10:U14"/>
    <mergeCell ref="V10:V14"/>
    <mergeCell ref="M12:M14"/>
    <mergeCell ref="N11:O12"/>
    <mergeCell ref="N13:N14"/>
    <mergeCell ref="O13:O14"/>
    <mergeCell ref="P10:P14"/>
    <mergeCell ref="Q10:Q14"/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</mergeCells>
  <conditionalFormatting sqref="P16:P59">
    <cfRule type="expression" dxfId="0" priority="1">
      <formula>OR(REGEXMATCH(#REF!,"Отменена")=TRUE,REGEXMATCH(#REF!,"Не состоялась")=TRUE)</formula>
    </cfRule>
  </conditionalFormatting>
  <dataValidations count="1">
    <dataValidation allowBlank="1" showInputMessage="1" showErrorMessage="1" errorTitle="БЛЯЯЯЯ!!!!!!!!!" error="Да ты издеваешься?!" promptTitle="Введите дату" prompt="2018 год" sqref="B16:B19"/>
  </dataValidations>
  <hyperlinks>
    <hyperlink ref="E2" r:id="rId1"/>
  </hyperlinks>
  <pageMargins left="0.25" right="0.25" top="0.75" bottom="0.75" header="0.3" footer="0.3"/>
  <pageSetup paperSize="9" scale="38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6:O72"/>
  <sheetViews>
    <sheetView topLeftCell="A10" zoomScale="55" zoomScaleNormal="55" workbookViewId="0">
      <selection activeCell="O59" sqref="C16:O59"/>
    </sheetView>
  </sheetViews>
  <sheetFormatPr defaultRowHeight="15" x14ac:dyDescent="0.25"/>
  <cols>
    <col min="3" max="15" width="14.5703125" customWidth="1"/>
  </cols>
  <sheetData>
    <row r="16" spans="3:15" x14ac:dyDescent="0.25"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>
        <f ca="1">HYPERLINK(Лист1!$E$2&amp;Лист1!N16,Лист1!N16)</f>
        <v>31908064857</v>
      </c>
      <c r="O16" s="28"/>
    </row>
    <row r="17" spans="3:15" x14ac:dyDescent="0.25"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>
        <f ca="1">HYPERLINK(Лист1!$E$2&amp;Лист1!N17,Лист1!N17)</f>
        <v>31908064699</v>
      </c>
      <c r="O17" s="28"/>
    </row>
    <row r="18" spans="3:15" x14ac:dyDescent="0.25">
      <c r="C18" s="28"/>
      <c r="D18" s="28"/>
      <c r="E18" s="28"/>
      <c r="F18" s="28"/>
      <c r="G18" s="28">
        <f ca="1">HYPERLINK(Лист1!$E$2&amp;Лист1!G18,Лист1!G18)</f>
        <v>31907850588</v>
      </c>
      <c r="H18" s="28"/>
      <c r="I18" s="28"/>
      <c r="J18" s="28"/>
      <c r="K18" s="28"/>
      <c r="L18" s="28"/>
      <c r="M18" s="28"/>
      <c r="N18" s="28"/>
      <c r="O18" s="28"/>
    </row>
    <row r="19" spans="3:15" x14ac:dyDescent="0.25">
      <c r="C19" s="28"/>
      <c r="D19" s="28"/>
      <c r="E19" s="28"/>
      <c r="F19" s="28"/>
      <c r="G19" s="28"/>
      <c r="H19" s="28"/>
      <c r="I19" s="28">
        <f ca="1">HYPERLINK(Лист1!$E$2&amp;Лист1!I19,Лист1!I19)</f>
        <v>31907888550</v>
      </c>
      <c r="J19" s="28"/>
      <c r="K19" s="28"/>
      <c r="L19" s="28"/>
      <c r="M19" s="28"/>
      <c r="N19" s="28"/>
      <c r="O19" s="28"/>
    </row>
    <row r="20" spans="3:15" x14ac:dyDescent="0.25">
      <c r="C20" s="28"/>
      <c r="D20" s="28"/>
      <c r="E20" s="28"/>
      <c r="F20" s="28"/>
      <c r="G20" s="28"/>
      <c r="H20" s="28"/>
      <c r="I20" s="28">
        <f ca="1">HYPERLINK(Лист1!$E$2&amp;Лист1!I20,Лист1!I20)</f>
        <v>31907888514</v>
      </c>
      <c r="J20" s="28"/>
      <c r="K20" s="28"/>
      <c r="L20" s="28"/>
      <c r="M20" s="28"/>
      <c r="N20" s="28"/>
      <c r="O20" s="28"/>
    </row>
    <row r="21" spans="3:15" x14ac:dyDescent="0.25">
      <c r="C21" s="28"/>
      <c r="D21" s="28"/>
      <c r="E21" s="28"/>
      <c r="F21" s="28"/>
      <c r="G21" s="28"/>
      <c r="H21" s="28"/>
      <c r="I21" s="28">
        <f ca="1">HYPERLINK(Лист1!$E$2&amp;Лист1!I21,Лист1!I21)</f>
        <v>31907888464</v>
      </c>
      <c r="J21" s="28"/>
      <c r="K21" s="28"/>
      <c r="L21" s="28"/>
      <c r="M21" s="28"/>
      <c r="N21" s="28"/>
      <c r="O21" s="28"/>
    </row>
    <row r="22" spans="3:15" x14ac:dyDescent="0.25">
      <c r="C22" s="28">
        <f ca="1">HYPERLINK(Лист1!$E$2&amp;Лист1!C22,Лист1!C22)</f>
        <v>31907924274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3:15" x14ac:dyDescent="0.25">
      <c r="C23" s="28"/>
      <c r="D23" s="28"/>
      <c r="E23" s="28"/>
      <c r="F23" s="28"/>
      <c r="G23" s="28"/>
      <c r="H23" s="28"/>
      <c r="I23" s="28">
        <f ca="1">HYPERLINK(Лист1!$E$2&amp;Лист1!I23,Лист1!I23)</f>
        <v>31907920140</v>
      </c>
      <c r="J23" s="28"/>
      <c r="K23" s="28"/>
      <c r="L23" s="28"/>
      <c r="M23" s="28"/>
      <c r="N23" s="28"/>
      <c r="O23" s="28"/>
    </row>
    <row r="24" spans="3:15" x14ac:dyDescent="0.25">
      <c r="C24" s="28"/>
      <c r="D24" s="28"/>
      <c r="E24" s="28"/>
      <c r="F24" s="28"/>
      <c r="G24" s="28"/>
      <c r="H24" s="28"/>
      <c r="I24" s="28">
        <f ca="1">HYPERLINK(Лист1!$E$2&amp;Лист1!I24,Лист1!I24)</f>
        <v>31907937672</v>
      </c>
      <c r="J24" s="28"/>
      <c r="K24" s="28"/>
      <c r="L24" s="28"/>
      <c r="M24" s="28"/>
      <c r="N24" s="28"/>
      <c r="O24" s="28"/>
    </row>
    <row r="25" spans="3:15" x14ac:dyDescent="0.25"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>
        <f ca="1">HYPERLINK(Лист1!$E$2&amp;Лист1!N25,Лист1!N25)</f>
        <v>31908064771</v>
      </c>
      <c r="O25" s="28"/>
    </row>
    <row r="26" spans="3:15" x14ac:dyDescent="0.25">
      <c r="C26" s="28"/>
      <c r="D26" s="28"/>
      <c r="E26" s="28"/>
      <c r="F26" s="28"/>
      <c r="G26" s="28"/>
      <c r="H26" s="28"/>
      <c r="I26" s="28">
        <f ca="1">HYPERLINK(Лист1!$E$2&amp;Лист1!I26,Лист1!I26)</f>
        <v>31907949979</v>
      </c>
      <c r="J26" s="28"/>
      <c r="K26" s="28"/>
      <c r="L26" s="28"/>
      <c r="M26" s="28"/>
      <c r="N26" s="28"/>
      <c r="O26" s="28"/>
    </row>
    <row r="27" spans="3:15" x14ac:dyDescent="0.25">
      <c r="C27" s="28"/>
      <c r="D27" s="28"/>
      <c r="E27" s="28"/>
      <c r="F27" s="28"/>
      <c r="G27" s="28"/>
      <c r="H27" s="28"/>
      <c r="I27" s="28">
        <f ca="1">HYPERLINK(Лист1!$E$2&amp;Лист1!I27,Лист1!I27)</f>
        <v>31907951618</v>
      </c>
      <c r="J27" s="28"/>
      <c r="K27" s="28"/>
      <c r="L27" s="28"/>
      <c r="M27" s="28"/>
      <c r="N27" s="28"/>
      <c r="O27" s="28"/>
    </row>
    <row r="28" spans="3:15" x14ac:dyDescent="0.25">
      <c r="C28" s="28"/>
      <c r="D28" s="28"/>
      <c r="E28" s="28"/>
      <c r="F28" s="28"/>
      <c r="G28" s="28"/>
      <c r="H28" s="28"/>
      <c r="I28" s="28">
        <f ca="1">HYPERLINK(Лист1!$E$2&amp;Лист1!I28,Лист1!I28)</f>
        <v>31907955019</v>
      </c>
      <c r="J28" s="28"/>
      <c r="K28" s="28"/>
      <c r="L28" s="28"/>
      <c r="M28" s="28"/>
      <c r="N28" s="28"/>
      <c r="O28" s="28"/>
    </row>
    <row r="29" spans="3:15" x14ac:dyDescent="0.25">
      <c r="C29" s="28"/>
      <c r="D29" s="28"/>
      <c r="E29" s="28"/>
      <c r="F29" s="28"/>
      <c r="G29" s="28"/>
      <c r="H29" s="28"/>
      <c r="I29" s="28"/>
      <c r="J29" s="28"/>
      <c r="K29" s="28">
        <f ca="1">HYPERLINK(Лист1!$E$2&amp;Лист1!K29,Лист1!K29)</f>
        <v>31907955222</v>
      </c>
      <c r="L29" s="28"/>
      <c r="M29" s="28"/>
      <c r="N29" s="28"/>
      <c r="O29" s="28"/>
    </row>
    <row r="30" spans="3:15" x14ac:dyDescent="0.25">
      <c r="C30" s="28"/>
      <c r="D30" s="28"/>
      <c r="E30" s="28"/>
      <c r="F30" s="28"/>
      <c r="G30" s="28"/>
      <c r="H30" s="28"/>
      <c r="I30" s="28">
        <f ca="1">HYPERLINK(Лист1!$E$2&amp;Лист1!I30,Лист1!I30)</f>
        <v>31907962124</v>
      </c>
      <c r="J30" s="28"/>
      <c r="K30" s="28"/>
      <c r="L30" s="28"/>
      <c r="M30" s="28"/>
      <c r="N30" s="28"/>
      <c r="O30" s="28"/>
    </row>
    <row r="31" spans="3:15" x14ac:dyDescent="0.25">
      <c r="C31" s="28"/>
      <c r="D31" s="28"/>
      <c r="E31" s="28"/>
      <c r="F31" s="28"/>
      <c r="G31" s="28"/>
      <c r="H31" s="28"/>
      <c r="I31" s="28">
        <f ca="1">HYPERLINK(Лист1!$E$2&amp;Лист1!I31,Лист1!I31)</f>
        <v>31907971542</v>
      </c>
      <c r="J31" s="28"/>
      <c r="K31" s="28"/>
      <c r="L31" s="28"/>
      <c r="M31" s="28"/>
      <c r="N31" s="28"/>
      <c r="O31" s="28"/>
    </row>
    <row r="32" spans="3:15" x14ac:dyDescent="0.25">
      <c r="C32" s="28"/>
      <c r="D32" s="28"/>
      <c r="E32" s="28"/>
      <c r="F32" s="28"/>
      <c r="G32" s="28"/>
      <c r="H32" s="28"/>
      <c r="I32" s="28"/>
      <c r="J32" s="28"/>
      <c r="K32" s="28">
        <f ca="1">HYPERLINK(Лист1!$E$2&amp;Лист1!K32,Лист1!K32)</f>
        <v>31907971958</v>
      </c>
      <c r="L32" s="28"/>
      <c r="M32" s="28"/>
      <c r="N32" s="28"/>
      <c r="O32" s="28"/>
    </row>
    <row r="33" spans="3:15" x14ac:dyDescent="0.25">
      <c r="C33" s="28"/>
      <c r="D33" s="28"/>
      <c r="E33" s="28"/>
      <c r="F33" s="28"/>
      <c r="G33" s="28"/>
      <c r="H33" s="28"/>
      <c r="I33" s="28">
        <f ca="1">HYPERLINK(Лист1!$E$2&amp;Лист1!I33,Лист1!I33)</f>
        <v>31907978146</v>
      </c>
      <c r="J33" s="28"/>
      <c r="K33" s="28"/>
      <c r="L33" s="28"/>
      <c r="M33" s="28"/>
      <c r="N33" s="28"/>
      <c r="O33" s="28"/>
    </row>
    <row r="34" spans="3:15" x14ac:dyDescent="0.25">
      <c r="C34" s="28"/>
      <c r="D34" s="28"/>
      <c r="E34" s="28"/>
      <c r="F34" s="28"/>
      <c r="G34" s="28"/>
      <c r="H34" s="28"/>
      <c r="I34" s="28">
        <f ca="1">HYPERLINK(Лист1!$E$2&amp;Лист1!I34,Лист1!I34)</f>
        <v>31907983930</v>
      </c>
      <c r="J34" s="28"/>
      <c r="K34" s="28"/>
      <c r="L34" s="28"/>
      <c r="M34" s="28"/>
      <c r="N34" s="28"/>
      <c r="O34" s="28"/>
    </row>
    <row r="35" spans="3:15" x14ac:dyDescent="0.25"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>
        <f ca="1">HYPERLINK(Лист1!$E$2&amp;Лист1!N35,Лист1!N35)</f>
        <v>31908073157</v>
      </c>
      <c r="O35" s="28"/>
    </row>
    <row r="36" spans="3:15" x14ac:dyDescent="0.25">
      <c r="C36" s="28"/>
      <c r="D36" s="28"/>
      <c r="E36" s="28"/>
      <c r="F36" s="28"/>
      <c r="G36" s="28"/>
      <c r="H36" s="28"/>
      <c r="I36" s="28">
        <f ca="1">HYPERLINK(Лист1!$E$2&amp;Лист1!I36,Лист1!I36)</f>
        <v>31908006383</v>
      </c>
      <c r="J36" s="28"/>
      <c r="K36" s="28"/>
      <c r="L36" s="28"/>
      <c r="M36" s="28"/>
      <c r="N36" s="28"/>
      <c r="O36" s="28"/>
    </row>
    <row r="37" spans="3:15" x14ac:dyDescent="0.25">
      <c r="C37" s="28"/>
      <c r="D37" s="28"/>
      <c r="E37" s="28"/>
      <c r="F37" s="28"/>
      <c r="G37" s="28"/>
      <c r="H37" s="28"/>
      <c r="I37" s="28">
        <f ca="1">HYPERLINK(Лист1!$E$2&amp;Лист1!I37,Лист1!I37)</f>
        <v>31908006386</v>
      </c>
      <c r="J37" s="28"/>
      <c r="K37" s="28"/>
      <c r="L37" s="28"/>
      <c r="M37" s="28"/>
      <c r="N37" s="28"/>
      <c r="O37" s="28"/>
    </row>
    <row r="38" spans="3:15" x14ac:dyDescent="0.25">
      <c r="C38" s="28"/>
      <c r="D38" s="28"/>
      <c r="E38" s="28"/>
      <c r="F38" s="28"/>
      <c r="G38" s="28"/>
      <c r="H38" s="28"/>
      <c r="I38" s="28">
        <f ca="1">HYPERLINK(Лист1!$E$2&amp;Лист1!I38,Лист1!I38)</f>
        <v>31908010225</v>
      </c>
      <c r="J38" s="28"/>
      <c r="K38" s="28"/>
      <c r="L38" s="28"/>
      <c r="M38" s="28"/>
      <c r="N38" s="28"/>
      <c r="O38" s="28"/>
    </row>
    <row r="39" spans="3:15" x14ac:dyDescent="0.25">
      <c r="C39" s="28"/>
      <c r="D39" s="28"/>
      <c r="E39" s="28"/>
      <c r="F39" s="28"/>
      <c r="G39" s="28"/>
      <c r="H39" s="28"/>
      <c r="I39" s="28">
        <f ca="1">HYPERLINK(Лист1!$E$2&amp;Лист1!I39,Лист1!I39)</f>
        <v>31908009976</v>
      </c>
      <c r="J39" s="28"/>
      <c r="K39" s="28"/>
      <c r="L39" s="28"/>
      <c r="M39" s="28"/>
      <c r="N39" s="28"/>
      <c r="O39" s="28"/>
    </row>
    <row r="40" spans="3:15" x14ac:dyDescent="0.25">
      <c r="C40" s="28"/>
      <c r="D40" s="28"/>
      <c r="E40" s="28"/>
      <c r="F40" s="28"/>
      <c r="G40" s="28"/>
      <c r="H40" s="28"/>
      <c r="I40" s="28"/>
      <c r="J40" s="28"/>
      <c r="K40" s="28">
        <f ca="1">HYPERLINK(Лист1!$E$2&amp;Лист1!K40,Лист1!K40)</f>
        <v>31908038970</v>
      </c>
      <c r="L40" s="28"/>
      <c r="M40" s="28"/>
      <c r="N40" s="28"/>
      <c r="O40" s="28"/>
    </row>
    <row r="41" spans="3:15" x14ac:dyDescent="0.25"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>
        <f ca="1">HYPERLINK(Лист1!$E$2&amp;Лист1!N41,Лист1!N41)</f>
        <v>31908043719</v>
      </c>
      <c r="O41" s="28"/>
    </row>
    <row r="42" spans="3:15" x14ac:dyDescent="0.25">
      <c r="C42" s="28"/>
      <c r="D42" s="28"/>
      <c r="E42" s="28"/>
      <c r="F42" s="28"/>
      <c r="G42" s="28"/>
      <c r="H42" s="28"/>
      <c r="I42" s="28">
        <f ca="1">HYPERLINK(Лист1!$E$2&amp;Лист1!I42,Лист1!I42)</f>
        <v>31908028357</v>
      </c>
      <c r="J42" s="28"/>
      <c r="K42" s="28"/>
      <c r="L42" s="28"/>
      <c r="M42" s="28"/>
      <c r="N42" s="28"/>
      <c r="O42" s="28"/>
    </row>
    <row r="43" spans="3:15" x14ac:dyDescent="0.25">
      <c r="C43" s="28"/>
      <c r="D43" s="28"/>
      <c r="E43" s="28"/>
      <c r="F43" s="28"/>
      <c r="G43" s="28"/>
      <c r="H43" s="28"/>
      <c r="I43" s="28"/>
      <c r="J43" s="28"/>
      <c r="K43" s="28">
        <f ca="1">HYPERLINK(Лист1!$E$2&amp;Лист1!K43,Лист1!K43)</f>
        <v>31908028360</v>
      </c>
      <c r="L43" s="28"/>
      <c r="M43" s="28"/>
      <c r="N43" s="28"/>
      <c r="O43" s="28"/>
    </row>
    <row r="44" spans="3:15" x14ac:dyDescent="0.25"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>
        <f ca="1">HYPERLINK(Лист1!$E$2&amp;Лист1!N44,Лист1!N44)</f>
        <v>31908078255</v>
      </c>
      <c r="O44" s="28"/>
    </row>
    <row r="45" spans="3:15" x14ac:dyDescent="0.25">
      <c r="C45" s="28"/>
      <c r="D45" s="28"/>
      <c r="E45" s="28"/>
      <c r="F45" s="28"/>
      <c r="G45" s="28"/>
      <c r="H45" s="28"/>
      <c r="I45" s="28">
        <f ca="1">HYPERLINK(Лист1!$E$2&amp;Лист1!I45,Лист1!I45)</f>
        <v>31908043906</v>
      </c>
      <c r="J45" s="28"/>
      <c r="K45" s="28"/>
      <c r="L45" s="28"/>
      <c r="M45" s="28"/>
      <c r="N45" s="28"/>
      <c r="O45" s="28"/>
    </row>
    <row r="46" spans="3:15" x14ac:dyDescent="0.25"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>
        <f ca="1">HYPERLINK(Лист1!$E$2&amp;Лист1!N46,Лист1!N46)</f>
        <v>31908055926</v>
      </c>
      <c r="O46" s="28"/>
    </row>
    <row r="47" spans="3:15" x14ac:dyDescent="0.25">
      <c r="C47" s="28"/>
      <c r="D47" s="28"/>
      <c r="E47" s="28"/>
      <c r="F47" s="28"/>
      <c r="G47" s="28"/>
      <c r="H47" s="28"/>
      <c r="I47" s="28">
        <f ca="1">HYPERLINK(Лист1!$E$2&amp;Лист1!I47,Лист1!I47)</f>
        <v>31908052939</v>
      </c>
      <c r="J47" s="28"/>
      <c r="K47" s="28"/>
      <c r="L47" s="28"/>
      <c r="M47" s="28"/>
      <c r="N47" s="28"/>
      <c r="O47" s="28"/>
    </row>
    <row r="48" spans="3:15" x14ac:dyDescent="0.25">
      <c r="C48" s="28"/>
      <c r="D48" s="28"/>
      <c r="E48" s="28"/>
      <c r="F48" s="28"/>
      <c r="G48" s="28"/>
      <c r="H48" s="28"/>
      <c r="I48" s="28">
        <f ca="1">HYPERLINK(Лист1!$E$2&amp;Лист1!I48,Лист1!I48)</f>
        <v>31908052941</v>
      </c>
      <c r="J48" s="28"/>
      <c r="K48" s="28"/>
      <c r="L48" s="28"/>
      <c r="M48" s="28"/>
      <c r="N48" s="28"/>
      <c r="O48" s="28"/>
    </row>
    <row r="49" spans="3:15" x14ac:dyDescent="0.25"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>
        <f ca="1">HYPERLINK(Лист1!$E$2&amp;Лист1!N49,Лист1!N49)</f>
        <v>31908073594</v>
      </c>
      <c r="O49" s="28"/>
    </row>
    <row r="50" spans="3:15" x14ac:dyDescent="0.25"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>
        <f ca="1">HYPERLINK(Лист1!$E$2&amp;Лист1!N50,Лист1!N50)</f>
        <v>31908073956</v>
      </c>
      <c r="O50" s="28"/>
    </row>
    <row r="51" spans="3:15" x14ac:dyDescent="0.25"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>
        <f ca="1">HYPERLINK(Лист1!$E$2&amp;Лист1!N51,Лист1!N51)</f>
        <v>31908074151</v>
      </c>
      <c r="O51" s="28"/>
    </row>
    <row r="52" spans="3:15" x14ac:dyDescent="0.25"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>
        <f ca="1">HYPERLINK(Лист1!$E$2&amp;Лист1!N52,Лист1!N52)</f>
        <v>31908074208</v>
      </c>
      <c r="O52" s="28"/>
    </row>
    <row r="53" spans="3:15" x14ac:dyDescent="0.25"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>
        <f ca="1">HYPERLINK(Лист1!$E$2&amp;Лист1!N53,Лист1!N53)</f>
        <v>31908078374</v>
      </c>
      <c r="O53" s="28"/>
    </row>
    <row r="54" spans="3:15" x14ac:dyDescent="0.25"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>
        <f ca="1">HYPERLINK(Лист1!$E$2&amp;Лист1!N54,Лист1!N54)</f>
        <v>31908097561</v>
      </c>
      <c r="O54" s="28"/>
    </row>
    <row r="55" spans="3:15" x14ac:dyDescent="0.25"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>
        <f ca="1">HYPERLINK(Лист1!$E$2&amp;Лист1!N55,Лист1!N55)</f>
        <v>31908096381</v>
      </c>
      <c r="O55" s="28"/>
    </row>
    <row r="56" spans="3:15" x14ac:dyDescent="0.25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>
        <f ca="1">HYPERLINK(Лист1!$E$2&amp;Лист1!N56,Лист1!N56)</f>
        <v>31908125276</v>
      </c>
      <c r="O56" s="28"/>
    </row>
    <row r="57" spans="3:15" x14ac:dyDescent="0.25"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>
        <f ca="1">HYPERLINK(Лист1!$E$2&amp;Лист1!N57,Лист1!N57)</f>
        <v>31908125383</v>
      </c>
      <c r="O57" s="28"/>
    </row>
    <row r="58" spans="3:15" x14ac:dyDescent="0.25"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>
        <f ca="1">HYPERLINK(Лист1!$E$2&amp;Лист1!N58,Лист1!N58)</f>
        <v>31908125451</v>
      </c>
      <c r="O58" s="28"/>
    </row>
    <row r="59" spans="3:15" x14ac:dyDescent="0.25"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>
        <f ca="1">HYPERLINK(Лист1!$E$2&amp;Лист1!N59,Лист1!N59)</f>
        <v>31908125481</v>
      </c>
      <c r="O59" s="28"/>
    </row>
    <row r="60" spans="3:15" x14ac:dyDescent="0.25"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</row>
    <row r="61" spans="3:15" x14ac:dyDescent="0.25"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</row>
    <row r="62" spans="3:15" x14ac:dyDescent="0.25"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3:15" x14ac:dyDescent="0.25"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</row>
    <row r="64" spans="3:15" x14ac:dyDescent="0.25"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</row>
    <row r="65" spans="3:15" x14ac:dyDescent="0.25"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</row>
    <row r="66" spans="3:15" x14ac:dyDescent="0.25"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</row>
    <row r="67" spans="3:15" x14ac:dyDescent="0.25"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3:15" x14ac:dyDescent="0.25"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</row>
    <row r="69" spans="3:15" x14ac:dyDescent="0.25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</row>
    <row r="70" spans="3:15" x14ac:dyDescent="0.25"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</row>
    <row r="71" spans="3:15" x14ac:dyDescent="0.25"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</row>
    <row r="72" spans="3:15" x14ac:dyDescent="0.25"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2019-07-10T06:26:33Z</cp:lastPrinted>
  <dcterms:created xsi:type="dcterms:W3CDTF">2019-02-11T09:17:33Z</dcterms:created>
  <dcterms:modified xsi:type="dcterms:W3CDTF">2019-08-10T06:55:57Z</dcterms:modified>
</cp:coreProperties>
</file>