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taevAL\Desktop\Нужные вещи\Раскрытие\2022\Январь\"/>
    </mc:Choice>
  </mc:AlternateContent>
  <bookViews>
    <workbookView xWindow="0" yWindow="0" windowWidth="28800" windowHeight="12330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N18" i="1"/>
  <c r="F18" i="1"/>
  <c r="E18" i="1"/>
  <c r="F16" i="1"/>
  <c r="E16" i="1"/>
  <c r="F15" i="1"/>
  <c r="E15" i="1"/>
  <c r="F30" i="1" l="1"/>
  <c r="F30" i="2" l="1"/>
  <c r="E30" i="1" l="1"/>
  <c r="M31" i="1" l="1"/>
  <c r="M30" i="1" s="1"/>
  <c r="M31" i="2" l="1"/>
  <c r="M31" i="3" l="1"/>
  <c r="N31" i="3"/>
  <c r="N31" i="2" l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<sst xmlns="http://schemas.openxmlformats.org/spreadsheetml/2006/main" count="163" uniqueCount="41">
  <si>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</si>
  <si>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</si>
  <si>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</si>
  <si>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</si>
  <si>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</si>
  <si>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</si>
  <si>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</si>
  <si>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</si>
  <si>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</si>
  <si>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</si>
  <si>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</si>
  <si>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</si>
  <si>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</si>
  <si>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</si>
  <si>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</si>
  <si>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</si>
  <si>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</si>
  <si>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</si>
  <si>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</si>
  <si>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</si>
  <si>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</si>
  <si>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</si>
  <si>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</si>
  <si>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</si>
  <si>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</si>
  <si>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</si>
  <si>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</si>
  <si>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</si>
  <si>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</si>
  <si>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</si>
  <si>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</si>
  <si>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</si>
  <si>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</si>
  <si>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</si>
  <si>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</si>
  <si>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</si>
  <si>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</si>
  <si>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</si>
  <si>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</si>
  <si>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</si>
  <si>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январь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</si>
</sst>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J25" sqref="J25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34" t="s">
        <v>40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42.75" customHeight="1" x14ac:dyDescent="0.2">
      <c r="A10" s="26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33" customHeight="1" x14ac:dyDescent="0.2">
      <c r="A11" s="26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32.25" customHeight="1" x14ac:dyDescent="0.2">
      <c r="A12" s="26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78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9.5" customHeight="1" x14ac:dyDescent="0.2">
      <c r="A14" s="26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22">
        <v>1</v>
      </c>
      <c r="B15" s="27" t="s">
        <v>14</v>
      </c>
      <c r="C15" s="28" t="s">
        <v>15</v>
      </c>
      <c r="D15" s="23" t="s">
        <v>16</v>
      </c>
      <c r="E15" s="15">
        <f>1+5</f>
        <v>6</v>
      </c>
      <c r="F15" s="15">
        <f>5+23</f>
        <v>28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1:16" ht="24" x14ac:dyDescent="0.25">
      <c r="A16" s="22">
        <v>2</v>
      </c>
      <c r="B16" s="27"/>
      <c r="C16" s="28"/>
      <c r="D16" s="23" t="s">
        <v>17</v>
      </c>
      <c r="E16" s="15">
        <f>1+17</f>
        <v>18</v>
      </c>
      <c r="F16" s="15">
        <f>7.9+109.47</f>
        <v>117.37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2">
        <v>0</v>
      </c>
    </row>
    <row r="17" spans="1:16" ht="21" customHeight="1" x14ac:dyDescent="0.25">
      <c r="A17" s="22">
        <v>3</v>
      </c>
      <c r="B17" s="27"/>
      <c r="C17" s="28" t="s">
        <v>18</v>
      </c>
      <c r="D17" s="23" t="s">
        <v>16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2">
        <v>0</v>
      </c>
    </row>
    <row r="18" spans="1:16" ht="24" x14ac:dyDescent="0.25">
      <c r="A18" s="24">
        <v>4</v>
      </c>
      <c r="B18" s="27"/>
      <c r="C18" s="28"/>
      <c r="D18" s="23" t="s">
        <v>17</v>
      </c>
      <c r="E18" s="15">
        <f>1+4</f>
        <v>5</v>
      </c>
      <c r="F18" s="15">
        <f>234+47</f>
        <v>281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2</v>
      </c>
      <c r="N18" s="15">
        <f>6+11</f>
        <v>17</v>
      </c>
      <c r="O18" s="15">
        <v>0</v>
      </c>
      <c r="P18" s="22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15">
        <v>2</v>
      </c>
      <c r="F19" s="15">
        <v>517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15">
        <f>2+6</f>
        <v>8</v>
      </c>
      <c r="F20" s="15">
        <f>185+1468.01+2677</f>
        <v>4330.01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790</v>
      </c>
      <c r="O20" s="15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15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5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15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5">
        <v>0</v>
      </c>
      <c r="O22" s="3">
        <v>0</v>
      </c>
      <c r="P22" s="3">
        <v>0</v>
      </c>
    </row>
    <row r="23" spans="1:16" ht="43.5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15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5">
        <v>0</v>
      </c>
      <c r="O23" s="3">
        <v>0</v>
      </c>
      <c r="P23" s="3">
        <v>0</v>
      </c>
    </row>
    <row r="24" spans="1:16" ht="19.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15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5">
        <v>0</v>
      </c>
      <c r="O24" s="3">
        <v>0</v>
      </c>
      <c r="P24" s="3">
        <v>0</v>
      </c>
    </row>
    <row r="25" spans="1:16" ht="39.75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15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5">
        <v>0</v>
      </c>
      <c r="O25" s="3">
        <v>0</v>
      </c>
      <c r="P25" s="3">
        <v>0</v>
      </c>
    </row>
    <row r="26" spans="1:16" ht="22.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15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15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24">
        <v>15</v>
      </c>
      <c r="B29" s="28"/>
      <c r="C29" s="29" t="s">
        <v>27</v>
      </c>
      <c r="D29" s="30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24">
        <v>16</v>
      </c>
      <c r="B30" s="4" t="s">
        <v>28</v>
      </c>
      <c r="C30" s="29" t="s">
        <v>29</v>
      </c>
      <c r="D30" s="30"/>
      <c r="E30" s="12">
        <f>E31-E15-E17-E19-E20-E29-E16-E18-E22-E21-E23</f>
        <v>80</v>
      </c>
      <c r="F30" s="22">
        <f>F31-F15-F17-F19-F20-F29-F16-F18-F22-F21-F23</f>
        <v>3247.5099999999993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2">
        <f>M31-M15-M17-M19-M20-M29-M16-M18-M22-M21-M23</f>
        <v>116</v>
      </c>
      <c r="N30" s="22">
        <f>N31-N15-N17-N19-N20-N29-N16-N18-N22-N21-N23</f>
        <v>7713.8899999999994</v>
      </c>
      <c r="O30" s="3">
        <v>0</v>
      </c>
      <c r="P30" s="3">
        <v>0</v>
      </c>
    </row>
    <row r="31" spans="1:16" s="8" customFormat="1" ht="26.25" customHeight="1" x14ac:dyDescent="0.2">
      <c r="A31" s="25">
        <v>17</v>
      </c>
      <c r="B31" s="31" t="s">
        <v>30</v>
      </c>
      <c r="C31" s="32"/>
      <c r="D31" s="33"/>
      <c r="E31" s="9">
        <v>119</v>
      </c>
      <c r="F31" s="10">
        <v>8520.89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119</v>
      </c>
      <c r="N31" s="13">
        <f>F31</f>
        <v>8520.89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N31" sqref="N3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январь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8" t="s">
        <v>36</v>
      </c>
      <c r="D23" s="38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24">
        <v>10</v>
      </c>
      <c r="B24" s="28"/>
      <c r="C24" s="28" t="s">
        <v>22</v>
      </c>
      <c r="D24" s="28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8" t="s">
        <v>23</v>
      </c>
      <c r="D25" s="28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24">
        <v>12</v>
      </c>
      <c r="B26" s="28"/>
      <c r="C26" s="38" t="s">
        <v>24</v>
      </c>
      <c r="D26" s="38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8" t="s">
        <v>25</v>
      </c>
      <c r="D27" s="28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8" t="s">
        <v>26</v>
      </c>
      <c r="D28" s="28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24">
        <v>15</v>
      </c>
      <c r="B29" s="28"/>
      <c r="C29" s="28" t="s">
        <v>27</v>
      </c>
      <c r="D29" s="28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24">
        <v>16</v>
      </c>
      <c r="B30" s="4" t="s">
        <v>28</v>
      </c>
      <c r="C30" s="28" t="s">
        <v>29</v>
      </c>
      <c r="D30" s="28"/>
      <c r="E30" s="3">
        <v>0</v>
      </c>
      <c r="F30" s="17">
        <f>F31-F19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9">
        <v>0</v>
      </c>
      <c r="N30" s="19">
        <v>0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7" t="s">
        <v>30</v>
      </c>
      <c r="C31" s="37"/>
      <c r="D31" s="37"/>
      <c r="E31" s="9">
        <v>0</v>
      </c>
      <c r="F31" s="16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16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F21" sqref="F2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январь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1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5" customHeight="1" x14ac:dyDescent="0.25">
      <c r="A29" s="24">
        <v>15</v>
      </c>
      <c r="B29" s="28"/>
      <c r="C29" s="29" t="s">
        <v>27</v>
      </c>
      <c r="D29" s="30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15" customHeight="1" x14ac:dyDescent="0.25">
      <c r="A30" s="24">
        <v>16</v>
      </c>
      <c r="B30" s="4" t="s">
        <v>28</v>
      </c>
      <c r="C30" s="29" t="s">
        <v>29</v>
      </c>
      <c r="D30" s="30"/>
      <c r="E30" s="3">
        <v>0</v>
      </c>
      <c r="F30" s="18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1" t="s">
        <v>30</v>
      </c>
      <c r="C31" s="32"/>
      <c r="D31" s="33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Хастаев Арсений Леонидович</cp:lastModifiedBy>
  <cp:lastPrinted>2020-04-06T07:20:17Z</cp:lastPrinted>
  <dcterms:created xsi:type="dcterms:W3CDTF">2019-02-07T05:25:26Z</dcterms:created>
  <dcterms:modified xsi:type="dcterms:W3CDTF">2022-01-31T07:50:30Z</dcterms:modified>
</cp:coreProperties>
</file>