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Раскрытие тарифов 2019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Лист1!$A$15:$V$15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7" i="1" l="1"/>
  <c r="T46" i="1"/>
  <c r="T45" i="1"/>
  <c r="T44" i="1"/>
  <c r="T36" i="1"/>
  <c r="T37" i="1"/>
  <c r="T38" i="1"/>
  <c r="T39" i="1"/>
  <c r="T40" i="1"/>
  <c r="T41" i="1"/>
  <c r="T42" i="1"/>
  <c r="T43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16" i="1"/>
  <c r="C16" i="2"/>
  <c r="C16" i="1"/>
  <c r="I41" i="1"/>
  <c r="I41" i="2"/>
  <c r="I45" i="1"/>
  <c r="I45" i="2"/>
  <c r="N47" i="1"/>
  <c r="N47" i="2"/>
  <c r="D19" i="1"/>
  <c r="D19" i="2"/>
  <c r="I31" i="2"/>
  <c r="I31" i="1"/>
  <c r="I33" i="1"/>
  <c r="I33" i="2"/>
  <c r="D18" i="1"/>
  <c r="D18" i="2"/>
  <c r="I24" i="1"/>
  <c r="I24" i="2"/>
  <c r="I28" i="1"/>
  <c r="I28" i="2"/>
  <c r="I30" i="2"/>
  <c r="I30" i="1"/>
  <c r="I29" i="2"/>
  <c r="I29" i="1"/>
  <c r="N38" i="1"/>
  <c r="N38" i="2"/>
  <c r="I40" i="2"/>
  <c r="I40" i="1"/>
  <c r="N36" i="1"/>
  <c r="N36" i="2"/>
  <c r="I44" i="2"/>
  <c r="I44" i="1"/>
  <c r="I42" i="2"/>
  <c r="I42" i="1"/>
  <c r="I20" i="2"/>
  <c r="I20" i="1"/>
  <c r="N35" i="1"/>
  <c r="N35" i="2"/>
  <c r="I27" i="1"/>
  <c r="I27" i="2"/>
  <c r="I25" i="1"/>
  <c r="I25" i="2"/>
  <c r="I32" i="2"/>
  <c r="I32" i="1"/>
  <c r="N39" i="1"/>
  <c r="N39" i="2"/>
  <c r="D17" i="2"/>
  <c r="D17" i="1"/>
  <c r="I26" i="2"/>
  <c r="I26" i="1"/>
  <c r="I46" i="2"/>
  <c r="I46" i="1"/>
  <c r="N34" i="1"/>
  <c r="N34" i="2"/>
  <c r="I22" i="1"/>
  <c r="I22" i="2"/>
  <c r="I43" i="1"/>
  <c r="I43" i="2"/>
  <c r="N37" i="2"/>
  <c r="N37" i="1"/>
  <c r="I21" i="2"/>
  <c r="I21" i="1"/>
  <c r="I23" i="1"/>
  <c r="I23" i="2"/>
</calcChain>
</file>

<file path=xl/sharedStrings.xml><?xml version="1.0" encoding="utf-8"?>
<sst xmlns="http://schemas.openxmlformats.org/spreadsheetml/2006/main" count="172" uniqueCount="135">
  <si>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</si>
  <si>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</si>
  <si>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</si>
  <si>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</si>
  <si>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</si>
  <si>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</si>
  <si>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</si>
  <si>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</si>
  <si>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</si>
  <si>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</si>
  <si>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</si>
  <si>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</si>
  <si>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</si>
  <si>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</si>
  <si>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</si>
  <si>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</si>
  <si>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</si>
  <si>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</si>
  <si>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</si>
  <si>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</si>
  <si>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</si>
  <si>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</si>
  <si>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</si>
  <si>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</si>
  <si>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</si>
  <si>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</si>
  <si>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</si>
  <si>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</si>
  <si>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</si>
  <si>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</si>
  <si>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</si>
  <si>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</si>
  <si>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</si>
  <si>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</si>
  <si>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</si>
  <si>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АО "Сахатранснефтегаз"</t>
  </si>
  <si>
    <t>http://zakupki.gov.ru/223/purchase/public/purchase/info/common-info.html?regNumber=</t>
  </si>
  <si>
    <t>СОГЛАСОВАНО</t>
  </si>
  <si>
    <t>_________________ В.Ю. Захаров</t>
  </si>
  <si>
    <t>_________________ Р.Е. Петров</t>
  </si>
  <si>
    <t>Начальник управления по закупкам и корпоративной работе АО «Сахатранснефтегаз»</t>
  </si>
  <si>
    <t>Заместитель генерального директора по финансам АО «Сахатранснефтегаз»</t>
  </si>
  <si>
    <t>Условная единица</t>
  </si>
  <si>
    <t>ООО ПК СПЕЦГАРАНТСЕРВИС</t>
  </si>
  <si>
    <t>ООО Строй-Экспресс</t>
  </si>
  <si>
    <t>Выполнение работ по объекту «Магистральный газопровод Таас-Тумус-Якутск. 2 нитка. Участок 173км -191 км»</t>
  </si>
  <si>
    <t>Поставка элементов трубопровода для выполнения строительно-монтажных работ на объекте: «Газопровод-отвод к г. Вилюйску Вилюйского улуса Республика Саха (Якутия). 2 нитка»</t>
  </si>
  <si>
    <t>Поставка трубной продукции и отвода для нужд УДиТГ и ЛПУМГ на 2020 г.</t>
  </si>
  <si>
    <t>Комплексная поставка оборудования АСУ ТП</t>
  </si>
  <si>
    <t>Поставка расходных материалов для выполнения строительно-монтажных работ</t>
  </si>
  <si>
    <t>Выполнение комплекса кадастровых работ на объект: "Внутрипоселковые газовые сети в с.Тарат Мегино-Кангаласского улуса РС (Я)" II пусковой комплекс, 2 этап"</t>
  </si>
  <si>
    <t>Поставка оборудования для сбора шкафа АСУ для нужд УДиТГ</t>
  </si>
  <si>
    <t>Лот №2: Поставка холодильного оборудования для производственной базы УДиТГ АО «Сахатранснефтегаз»</t>
  </si>
  <si>
    <t>Поставка навесного оборудования ПКУ универсал 800R БС с ковшом с челюстным захватом, поставка стенд универсальный для ремонта ДВС, КПП модель Р776Е для ЛПУМГ</t>
  </si>
  <si>
    <t>Поставка оргтехники для нужд ЛПУМГ АО «Сахатранснефтегаз»</t>
  </si>
  <si>
    <t>Вывоз жидких бытовых отходов из объектов ЛПУМГ в г. Якутске на 2020 г.</t>
  </si>
  <si>
    <t>Приобретение хозинвентаря для производственной базы п.Кысыл-Сыр для подразделения УДТГ</t>
  </si>
  <si>
    <t>Поставка хозяйственных материалов для нужд УДиТГ АО «Сахатранснефтегаз»</t>
  </si>
  <si>
    <t>Поставка офисной бумаги для ЛПУМГ и УДТГ АО «Сахатранснефтегаз»</t>
  </si>
  <si>
    <t>Поставка офисной бумаги для ЯГПЗ АО «Сахатранснефтегаз»</t>
  </si>
  <si>
    <t>Поставка запасных частей  на транспортные средства для нужд УДиТГ</t>
  </si>
  <si>
    <t>Поставка хозяйственных товаров для ЯГПЗ АО «Сахатранснефтегаз»</t>
  </si>
  <si>
    <t>Поставка офисных канцелярских принадлежностей для ЯГПЗ АО «Сахатранснефтегаз»</t>
  </si>
  <si>
    <t>Поставка оборудования и инвентаря для производственной базы УДиТГ АО "Сахатранснефтегаз"</t>
  </si>
  <si>
    <t>Разработка раздела проектной документации «Проект санитарно-защитной зоны» (СЗЗ) по объекту: «Газопровод-отвод к п. Кысыл-Сыр Вилюйского улуса РС (Я)»</t>
  </si>
  <si>
    <t>ООО ГРЕЙД-ОЙЛ</t>
  </si>
  <si>
    <t>ООО ТРУБМЕТСЕРВИС</t>
  </si>
  <si>
    <t>ООО НПП ГКС</t>
  </si>
  <si>
    <t>ООО Монолит</t>
  </si>
  <si>
    <t>ООО ГЕОСТРОЙИЗЫСКАНИЕ</t>
  </si>
  <si>
    <t>ИП Александров Александр Васильевич</t>
  </si>
  <si>
    <t>ООО ПАРТНЕР</t>
  </si>
  <si>
    <t>ИП Ярина Инга Анатольевна</t>
  </si>
  <si>
    <t>ИП Пеливан Константин Михайлович</t>
  </si>
  <si>
    <t>ООО Азбука</t>
  </si>
  <si>
    <t>ООО ТД СТАВРОПОЛЬХИМСТРОЙ</t>
  </si>
  <si>
    <t>ООО ТД - ВСТК</t>
  </si>
  <si>
    <t>ООО ТД АКВАРЕЛЬ</t>
  </si>
  <si>
    <t>ООО ЯКУТПРОФТОРГ</t>
  </si>
  <si>
    <t>ООО Строй Град</t>
  </si>
  <si>
    <t>1/20-кс</t>
  </si>
  <si>
    <t>8/20-мтс</t>
  </si>
  <si>
    <t>11/20-мтс</t>
  </si>
  <si>
    <t>4/20-хоз</t>
  </si>
  <si>
    <t>4/20-мтс</t>
  </si>
  <si>
    <t>1/20-им</t>
  </si>
  <si>
    <t>5/20-мтс</t>
  </si>
  <si>
    <t>6/20-мтс</t>
  </si>
  <si>
    <t>12/20-мтс</t>
  </si>
  <si>
    <t>5/20-хоз</t>
  </si>
  <si>
    <t>7/20-хоз</t>
  </si>
  <si>
    <t>2/20-мтс</t>
  </si>
  <si>
    <t>3/20-мтс</t>
  </si>
  <si>
    <t>15/20-мтс</t>
  </si>
  <si>
    <t>17/20-мтс</t>
  </si>
  <si>
    <t>20/20-мтс</t>
  </si>
  <si>
    <t>21/20-мтс</t>
  </si>
  <si>
    <t>22/20-мтс</t>
  </si>
  <si>
    <t>9/20-мтс</t>
  </si>
  <si>
    <t>20/20-кс</t>
  </si>
  <si>
    <t>Оказание услуг по обучению пожарных ВПО ЯГПЗ</t>
  </si>
  <si>
    <t>Техническое обслуживание ВЛ-6кВ от опоры №83 яч.1 до КТП «АГРС»; КТП-6/0,4-25 кВА «АГРС» в г. Ленск, Пеледуйская автодорога</t>
  </si>
  <si>
    <t>Предоставление специализированной гидрометеорологической информации на 2020 г.</t>
  </si>
  <si>
    <t>Отбор исполнителя на выполнение комплексных инженерных изысканий по объекту: «Линия ВЛ 0,4 кВ к АГРС с. Сыдыбыл Вилюйского улуса РС (Я)»</t>
  </si>
  <si>
    <t>ГБУ РС(Я) «Государственная противопожарная служба Республики Саха (Якутия)»</t>
  </si>
  <si>
    <t>ПАО Якутскэнергло</t>
  </si>
  <si>
    <t>ФГБУ Якутское УГМС</t>
  </si>
  <si>
    <t>ООО Сахастройизыскания</t>
  </si>
  <si>
    <t>25/20-хоз</t>
  </si>
  <si>
    <t>24/20-хоз</t>
  </si>
  <si>
    <t>17/20-хоз</t>
  </si>
  <si>
    <t>21/20-кс</t>
  </si>
  <si>
    <t>Приобретение права на использование программ для ЭВМ</t>
  </si>
  <si>
    <t>ООО Аксиома</t>
  </si>
  <si>
    <t>29/20-хоз</t>
  </si>
  <si>
    <t>Поставка сварочных материалов для нужд подразделений АО «Сахатранснефтегаз»</t>
  </si>
  <si>
    <t>Поставка периодических печатных изданий на первое полугодие  2020г.</t>
  </si>
  <si>
    <t>Оказание услуг по газоспасательным работам на ОПО АО "Сахатранснефтегаз"</t>
  </si>
  <si>
    <t>Оказание услуг по перевозке пассажиров автобусным транспортом по городским и пригородным маршрутам</t>
  </si>
  <si>
    <t>Поставка пластиковой продукции (PPR) для нужд подразделений АО «Сахатранснефтегаз»</t>
  </si>
  <si>
    <t>Поставка офисной бумаги для Исполнительной дирекции (АУП) АО «Сахатранснефтегаз»</t>
  </si>
  <si>
    <t>ООО УП Восток</t>
  </si>
  <si>
    <t>ООО Газспассервис</t>
  </si>
  <si>
    <t>ООО АВТО АЛЬЯНС</t>
  </si>
  <si>
    <t>ООО Канцпроф</t>
  </si>
  <si>
    <t>23/20-мтс</t>
  </si>
  <si>
    <t>3/20-хоз</t>
  </si>
  <si>
    <t>2/20-хоз</t>
  </si>
  <si>
    <t>1/20-мтс</t>
  </si>
  <si>
    <t>7/20-мтс</t>
  </si>
  <si>
    <t>18/20-мтс</t>
  </si>
  <si>
    <t>Оказание услуг по обращению с ТКО на территории Западной зоны РС (Я)</t>
  </si>
  <si>
    <t>ООО Мирнинское предприятие жилищного хозяйства</t>
  </si>
  <si>
    <t>36/20-хоз</t>
  </si>
  <si>
    <t>по транспортировке газа по магистральным газопроводам за 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</si>
</sst>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2" applyFont="1" applyAlignment="1" applyProtection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5" fillId="0" borderId="1" xfId="2" applyBorder="1" applyAlignment="1" applyProtection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36"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tabSelected="1" zoomScale="60" zoomScaleNormal="60" workbookViewId="0">
      <pane ySplit="14" topLeftCell="A15" activePane="bottomLeft" state="frozen"/>
      <selection pane="bottomLeft" activeCell="F8" sqref="F8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8" style="7" customWidth="1"/>
    <col min="17" max="17" width="17.5703125" style="8" customWidth="1"/>
    <col min="18" max="19" width="14.85546875" style="7" customWidth="1"/>
    <col min="20" max="20" width="15.5703125" style="8" customWidth="1"/>
    <col min="21" max="21" width="23" style="7" customWidth="1"/>
    <col min="22" max="22" width="14.85546875" style="7" customWidth="1"/>
    <col min="23" max="16384" width="9.140625" style="4"/>
  </cols>
  <sheetData>
    <row r="1" spans="1:22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37" t="s">
        <v>30</v>
      </c>
      <c r="V1" s="37"/>
    </row>
    <row r="2" spans="1:22" ht="33.75" customHeight="1" x14ac:dyDescent="0.25">
      <c r="A2" s="1"/>
      <c r="B2" s="2"/>
      <c r="C2" s="12"/>
      <c r="D2" s="12"/>
      <c r="E2" s="13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37" t="s">
        <v>31</v>
      </c>
      <c r="U2" s="37"/>
      <c r="V2" s="37"/>
    </row>
    <row r="3" spans="1:22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2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2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2" x14ac:dyDescent="0.25">
      <c r="A6" s="38" t="s">
        <v>33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 x14ac:dyDescent="0.25">
      <c r="A7" s="1"/>
      <c r="B7" s="2"/>
      <c r="C7" s="12"/>
      <c r="D7" s="12"/>
      <c r="E7" s="12"/>
      <c r="F7" s="39" t="s">
        <v>134</v>
      </c>
      <c r="G7" s="39"/>
      <c r="H7" s="39"/>
      <c r="I7" s="39"/>
      <c r="J7" s="39"/>
      <c r="K7" s="39"/>
      <c r="L7" s="39"/>
      <c r="M7" s="40" t="s">
        <v>35</v>
      </c>
      <c r="N7" s="40"/>
      <c r="O7" s="40"/>
      <c r="P7" s="40"/>
      <c r="Q7" s="40"/>
      <c r="R7" s="40"/>
      <c r="S7" s="40"/>
      <c r="T7" s="3"/>
      <c r="U7" s="2"/>
      <c r="V7" s="2"/>
    </row>
    <row r="8" spans="1:22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41" t="s">
        <v>34</v>
      </c>
      <c r="N8" s="41"/>
      <c r="O8" s="41"/>
      <c r="P8" s="41"/>
      <c r="Q8" s="41"/>
      <c r="R8" s="41"/>
      <c r="S8" s="41"/>
      <c r="T8" s="3"/>
      <c r="U8" s="2"/>
      <c r="V8" s="2"/>
    </row>
    <row r="10" spans="1:22" s="7" customFormat="1" x14ac:dyDescent="0.25">
      <c r="A10" s="48" t="s">
        <v>0</v>
      </c>
      <c r="B10" s="42" t="s">
        <v>1</v>
      </c>
      <c r="C10" s="55" t="s">
        <v>2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7"/>
      <c r="P10" s="42" t="s">
        <v>23</v>
      </c>
      <c r="Q10" s="45" t="s">
        <v>27</v>
      </c>
      <c r="R10" s="42" t="s">
        <v>24</v>
      </c>
      <c r="S10" s="42" t="s">
        <v>25</v>
      </c>
      <c r="T10" s="45" t="s">
        <v>26</v>
      </c>
      <c r="U10" s="42" t="s">
        <v>28</v>
      </c>
      <c r="V10" s="42" t="s">
        <v>29</v>
      </c>
    </row>
    <row r="11" spans="1:22" s="7" customFormat="1" x14ac:dyDescent="0.25">
      <c r="A11" s="49"/>
      <c r="B11" s="43"/>
      <c r="C11" s="55" t="s">
        <v>3</v>
      </c>
      <c r="D11" s="56"/>
      <c r="E11" s="56"/>
      <c r="F11" s="56"/>
      <c r="G11" s="56"/>
      <c r="H11" s="56"/>
      <c r="I11" s="56"/>
      <c r="J11" s="56"/>
      <c r="K11" s="56"/>
      <c r="L11" s="56"/>
      <c r="M11" s="57"/>
      <c r="N11" s="51" t="s">
        <v>6</v>
      </c>
      <c r="O11" s="52"/>
      <c r="P11" s="43"/>
      <c r="Q11" s="46"/>
      <c r="R11" s="43"/>
      <c r="S11" s="43"/>
      <c r="T11" s="46"/>
      <c r="U11" s="43"/>
      <c r="V11" s="43"/>
    </row>
    <row r="12" spans="1:22" s="7" customFormat="1" x14ac:dyDescent="0.25">
      <c r="A12" s="49"/>
      <c r="B12" s="43"/>
      <c r="C12" s="55" t="s">
        <v>4</v>
      </c>
      <c r="D12" s="56"/>
      <c r="E12" s="56"/>
      <c r="F12" s="56"/>
      <c r="G12" s="56"/>
      <c r="H12" s="56"/>
      <c r="I12" s="56"/>
      <c r="J12" s="56"/>
      <c r="K12" s="56"/>
      <c r="L12" s="57"/>
      <c r="M12" s="48" t="s">
        <v>5</v>
      </c>
      <c r="N12" s="53"/>
      <c r="O12" s="54"/>
      <c r="P12" s="43"/>
      <c r="Q12" s="46"/>
      <c r="R12" s="43"/>
      <c r="S12" s="43"/>
      <c r="T12" s="46"/>
      <c r="U12" s="43"/>
      <c r="V12" s="43"/>
    </row>
    <row r="13" spans="1:22" s="7" customFormat="1" x14ac:dyDescent="0.25">
      <c r="A13" s="49"/>
      <c r="B13" s="43"/>
      <c r="C13" s="55" t="s">
        <v>9</v>
      </c>
      <c r="D13" s="56"/>
      <c r="E13" s="57"/>
      <c r="F13" s="55" t="s">
        <v>10</v>
      </c>
      <c r="G13" s="56"/>
      <c r="H13" s="57"/>
      <c r="I13" s="55" t="s">
        <v>11</v>
      </c>
      <c r="J13" s="57"/>
      <c r="K13" s="55" t="s">
        <v>12</v>
      </c>
      <c r="L13" s="57"/>
      <c r="M13" s="49"/>
      <c r="N13" s="48" t="s">
        <v>7</v>
      </c>
      <c r="O13" s="48" t="s">
        <v>8</v>
      </c>
      <c r="P13" s="43"/>
      <c r="Q13" s="46"/>
      <c r="R13" s="43"/>
      <c r="S13" s="43"/>
      <c r="T13" s="46"/>
      <c r="U13" s="43"/>
      <c r="V13" s="43"/>
    </row>
    <row r="14" spans="1:22" s="7" customFormat="1" ht="60" x14ac:dyDescent="0.25">
      <c r="A14" s="50"/>
      <c r="B14" s="44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50"/>
      <c r="N14" s="50"/>
      <c r="O14" s="50"/>
      <c r="P14" s="44"/>
      <c r="Q14" s="47"/>
      <c r="R14" s="44"/>
      <c r="S14" s="44"/>
      <c r="T14" s="47"/>
      <c r="U14" s="44"/>
      <c r="V14" s="44"/>
    </row>
    <row r="15" spans="1:22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</row>
    <row r="16" spans="1:22" ht="30" x14ac:dyDescent="0.25">
      <c r="A16" s="17">
        <v>1</v>
      </c>
      <c r="B16" s="23">
        <v>43839</v>
      </c>
      <c r="C16" s="19">
        <f ca="1">HYPERLINK(Лист1!$E$2&amp;Лист1!C16,Лист1!C16)</f>
        <v>31908581786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4" t="s">
        <v>45</v>
      </c>
      <c r="Q16" s="28">
        <v>13328.87</v>
      </c>
      <c r="R16" s="20" t="s">
        <v>42</v>
      </c>
      <c r="S16" s="27">
        <v>1</v>
      </c>
      <c r="T16" s="20">
        <f>S16*Q16</f>
        <v>13328.87</v>
      </c>
      <c r="U16" s="22" t="s">
        <v>44</v>
      </c>
      <c r="V16" s="22" t="s">
        <v>80</v>
      </c>
    </row>
    <row r="17" spans="1:22" ht="45" x14ac:dyDescent="0.25">
      <c r="A17" s="17">
        <v>2</v>
      </c>
      <c r="B17" s="23">
        <v>43840</v>
      </c>
      <c r="C17" s="19"/>
      <c r="D17" s="19">
        <f ca="1">HYPERLINK(Лист1!$E$2&amp;Лист1!D17,Лист1!D17)</f>
        <v>31908523569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4" t="s">
        <v>46</v>
      </c>
      <c r="Q17" s="28">
        <v>8980.57</v>
      </c>
      <c r="R17" s="20" t="s">
        <v>42</v>
      </c>
      <c r="S17" s="26">
        <v>1</v>
      </c>
      <c r="T17" s="20">
        <f t="shared" ref="T17:T43" si="0">S17*Q17</f>
        <v>8980.57</v>
      </c>
      <c r="U17" s="22" t="s">
        <v>65</v>
      </c>
      <c r="V17" s="22" t="s">
        <v>81</v>
      </c>
    </row>
    <row r="18" spans="1:22" ht="30" x14ac:dyDescent="0.25">
      <c r="A18" s="17">
        <v>3</v>
      </c>
      <c r="B18" s="23">
        <v>43844</v>
      </c>
      <c r="C18" s="19"/>
      <c r="D18" s="19">
        <f ca="1">HYPERLINK(Лист1!$E$2&amp;Лист1!D18,Лист1!D18)</f>
        <v>31908523593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4" t="s">
        <v>47</v>
      </c>
      <c r="Q18" s="28">
        <v>30500.39</v>
      </c>
      <c r="R18" s="20" t="s">
        <v>42</v>
      </c>
      <c r="S18" s="27">
        <v>1</v>
      </c>
      <c r="T18" s="20">
        <f t="shared" si="0"/>
        <v>30500.39</v>
      </c>
      <c r="U18" s="22" t="s">
        <v>66</v>
      </c>
      <c r="V18" s="22" t="s">
        <v>82</v>
      </c>
    </row>
    <row r="19" spans="1:22" ht="30" x14ac:dyDescent="0.25">
      <c r="A19" s="17">
        <v>4</v>
      </c>
      <c r="B19" s="23">
        <v>43840</v>
      </c>
      <c r="C19" s="19"/>
      <c r="D19" s="19">
        <f ca="1">HYPERLINK(Лист1!$E$2&amp;Лист1!D19,Лист1!D19)</f>
        <v>31908575931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4" t="s">
        <v>48</v>
      </c>
      <c r="Q19" s="28">
        <v>412.19</v>
      </c>
      <c r="R19" s="20" t="s">
        <v>42</v>
      </c>
      <c r="S19" s="27">
        <v>1</v>
      </c>
      <c r="T19" s="20">
        <f t="shared" si="0"/>
        <v>412.19</v>
      </c>
      <c r="U19" s="22" t="s">
        <v>67</v>
      </c>
      <c r="V19" s="22" t="s">
        <v>83</v>
      </c>
    </row>
    <row r="20" spans="1:22" ht="30" x14ac:dyDescent="0.25">
      <c r="A20" s="17">
        <v>5</v>
      </c>
      <c r="B20" s="23">
        <v>43839</v>
      </c>
      <c r="C20" s="19"/>
      <c r="D20" s="19"/>
      <c r="E20" s="19"/>
      <c r="F20" s="19"/>
      <c r="G20" s="19"/>
      <c r="H20" s="19"/>
      <c r="I20" s="19">
        <f ca="1">HYPERLINK(Лист1!$E$2&amp;Лист1!I20,Лист1!I20)</f>
        <v>31908617899</v>
      </c>
      <c r="J20" s="19"/>
      <c r="K20" s="19"/>
      <c r="L20" s="19"/>
      <c r="M20" s="19"/>
      <c r="N20" s="19"/>
      <c r="O20" s="19"/>
      <c r="P20" s="24" t="s">
        <v>49</v>
      </c>
      <c r="Q20" s="28">
        <v>3767.48</v>
      </c>
      <c r="R20" s="20" t="s">
        <v>42</v>
      </c>
      <c r="S20" s="27">
        <v>1</v>
      </c>
      <c r="T20" s="20">
        <f t="shared" si="0"/>
        <v>3767.48</v>
      </c>
      <c r="U20" s="22" t="s">
        <v>68</v>
      </c>
      <c r="V20" s="22" t="s">
        <v>84</v>
      </c>
    </row>
    <row r="21" spans="1:22" ht="45" x14ac:dyDescent="0.25">
      <c r="A21" s="17">
        <v>6</v>
      </c>
      <c r="B21" s="23">
        <v>43839</v>
      </c>
      <c r="C21" s="19"/>
      <c r="D21" s="19"/>
      <c r="E21" s="19"/>
      <c r="F21" s="19"/>
      <c r="G21" s="19"/>
      <c r="H21" s="19"/>
      <c r="I21" s="19">
        <f ca="1">HYPERLINK(Лист1!$E$2&amp;Лист1!I21,Лист1!I21)</f>
        <v>31908637911</v>
      </c>
      <c r="J21" s="19"/>
      <c r="K21" s="19"/>
      <c r="L21" s="19"/>
      <c r="M21" s="19"/>
      <c r="N21" s="19"/>
      <c r="O21" s="19"/>
      <c r="P21" s="24" t="s">
        <v>50</v>
      </c>
      <c r="Q21" s="28">
        <v>300</v>
      </c>
      <c r="R21" s="20" t="s">
        <v>42</v>
      </c>
      <c r="S21" s="27">
        <v>1</v>
      </c>
      <c r="T21" s="20">
        <f t="shared" si="0"/>
        <v>300</v>
      </c>
      <c r="U21" s="22" t="s">
        <v>69</v>
      </c>
      <c r="V21" s="22" t="s">
        <v>85</v>
      </c>
    </row>
    <row r="22" spans="1:22" ht="30" x14ac:dyDescent="0.25">
      <c r="A22" s="17">
        <v>7</v>
      </c>
      <c r="B22" s="23">
        <v>43839</v>
      </c>
      <c r="C22" s="19"/>
      <c r="D22" s="19"/>
      <c r="E22" s="19"/>
      <c r="F22" s="19"/>
      <c r="G22" s="19"/>
      <c r="H22" s="19"/>
      <c r="I22" s="19">
        <f ca="1">HYPERLINK(Лист1!$E$2&amp;Лист1!I22,Лист1!I22)</f>
        <v>31908633100</v>
      </c>
      <c r="J22" s="19"/>
      <c r="K22" s="19"/>
      <c r="L22" s="19"/>
      <c r="M22" s="19"/>
      <c r="N22" s="19"/>
      <c r="O22" s="19"/>
      <c r="P22" s="24" t="s">
        <v>51</v>
      </c>
      <c r="Q22" s="28">
        <v>337.86</v>
      </c>
      <c r="R22" s="20" t="s">
        <v>42</v>
      </c>
      <c r="S22" s="27">
        <v>1</v>
      </c>
      <c r="T22" s="20">
        <f t="shared" si="0"/>
        <v>337.86</v>
      </c>
      <c r="U22" s="22" t="s">
        <v>67</v>
      </c>
      <c r="V22" s="22" t="s">
        <v>86</v>
      </c>
    </row>
    <row r="23" spans="1:22" ht="30" x14ac:dyDescent="0.25">
      <c r="A23" s="17">
        <v>8</v>
      </c>
      <c r="B23" s="23">
        <v>43839</v>
      </c>
      <c r="C23" s="19"/>
      <c r="D23" s="19"/>
      <c r="E23" s="19"/>
      <c r="F23" s="19"/>
      <c r="G23" s="19"/>
      <c r="H23" s="19"/>
      <c r="I23" s="19">
        <f ca="1">HYPERLINK(Лист1!$E$2&amp;Лист1!I23,Лист1!I23)</f>
        <v>31908633344</v>
      </c>
      <c r="J23" s="19"/>
      <c r="K23" s="19"/>
      <c r="L23" s="19"/>
      <c r="M23" s="19"/>
      <c r="N23" s="19"/>
      <c r="O23" s="19"/>
      <c r="P23" s="24" t="s">
        <v>52</v>
      </c>
      <c r="Q23" s="28">
        <v>30</v>
      </c>
      <c r="R23" s="20" t="s">
        <v>42</v>
      </c>
      <c r="S23" s="27">
        <v>1</v>
      </c>
      <c r="T23" s="20">
        <f t="shared" si="0"/>
        <v>30</v>
      </c>
      <c r="U23" s="22" t="s">
        <v>70</v>
      </c>
      <c r="V23" s="22" t="s">
        <v>87</v>
      </c>
    </row>
    <row r="24" spans="1:22" ht="45" x14ac:dyDescent="0.25">
      <c r="A24" s="17">
        <v>9</v>
      </c>
      <c r="B24" s="23">
        <v>43845</v>
      </c>
      <c r="C24" s="19"/>
      <c r="D24" s="19"/>
      <c r="E24" s="19"/>
      <c r="F24" s="19"/>
      <c r="G24" s="19"/>
      <c r="H24" s="19"/>
      <c r="I24" s="19">
        <f ca="1">HYPERLINK(Лист1!$E$2&amp;Лист1!I24,Лист1!I24)</f>
        <v>31908665875</v>
      </c>
      <c r="J24" s="19"/>
      <c r="K24" s="19"/>
      <c r="L24" s="19"/>
      <c r="M24" s="19"/>
      <c r="N24" s="19"/>
      <c r="O24" s="19"/>
      <c r="P24" s="24" t="s">
        <v>53</v>
      </c>
      <c r="Q24" s="28">
        <v>542.48</v>
      </c>
      <c r="R24" s="20" t="s">
        <v>42</v>
      </c>
      <c r="S24" s="27">
        <v>1</v>
      </c>
      <c r="T24" s="20">
        <f t="shared" si="0"/>
        <v>542.48</v>
      </c>
      <c r="U24" s="22" t="s">
        <v>71</v>
      </c>
      <c r="V24" s="22" t="s">
        <v>88</v>
      </c>
    </row>
    <row r="25" spans="1:22" ht="30" x14ac:dyDescent="0.25">
      <c r="A25" s="17">
        <v>10</v>
      </c>
      <c r="B25" s="23">
        <v>43840</v>
      </c>
      <c r="C25" s="19"/>
      <c r="D25" s="19"/>
      <c r="E25" s="19"/>
      <c r="F25" s="19"/>
      <c r="G25" s="19"/>
      <c r="H25" s="19"/>
      <c r="I25" s="19">
        <f ca="1">HYPERLINK(Лист1!$E$2&amp;Лист1!I25,Лист1!I25)</f>
        <v>31908672780</v>
      </c>
      <c r="J25" s="19"/>
      <c r="K25" s="19"/>
      <c r="L25" s="19"/>
      <c r="M25" s="19"/>
      <c r="N25" s="19"/>
      <c r="O25" s="19"/>
      <c r="P25" s="24" t="s">
        <v>54</v>
      </c>
      <c r="Q25" s="28">
        <v>193</v>
      </c>
      <c r="R25" s="20" t="s">
        <v>42</v>
      </c>
      <c r="S25" s="27">
        <v>1</v>
      </c>
      <c r="T25" s="20">
        <f t="shared" si="0"/>
        <v>193</v>
      </c>
      <c r="U25" s="22" t="s">
        <v>72</v>
      </c>
      <c r="V25" s="22" t="s">
        <v>89</v>
      </c>
    </row>
    <row r="26" spans="1:22" ht="45" x14ac:dyDescent="0.25">
      <c r="A26" s="17">
        <v>11</v>
      </c>
      <c r="B26" s="23">
        <v>43843</v>
      </c>
      <c r="C26" s="19"/>
      <c r="D26" s="19"/>
      <c r="E26" s="19"/>
      <c r="F26" s="19"/>
      <c r="G26" s="19"/>
      <c r="H26" s="19"/>
      <c r="I26" s="19">
        <f ca="1">HYPERLINK(Лист1!$E$2&amp;Лист1!I26,Лист1!I26)</f>
        <v>31908676465</v>
      </c>
      <c r="J26" s="19"/>
      <c r="K26" s="19"/>
      <c r="L26" s="19"/>
      <c r="M26" s="19"/>
      <c r="N26" s="19"/>
      <c r="O26" s="19"/>
      <c r="P26" s="24" t="s">
        <v>55</v>
      </c>
      <c r="Q26" s="28">
        <v>478</v>
      </c>
      <c r="R26" s="20" t="s">
        <v>42</v>
      </c>
      <c r="S26" s="27">
        <v>1</v>
      </c>
      <c r="T26" s="20">
        <f t="shared" si="0"/>
        <v>478</v>
      </c>
      <c r="U26" s="22" t="s">
        <v>73</v>
      </c>
      <c r="V26" s="22" t="s">
        <v>90</v>
      </c>
    </row>
    <row r="27" spans="1:22" ht="45" x14ac:dyDescent="0.25">
      <c r="A27" s="17">
        <v>12</v>
      </c>
      <c r="B27" s="23">
        <v>43839</v>
      </c>
      <c r="C27" s="19"/>
      <c r="D27" s="19"/>
      <c r="E27" s="19"/>
      <c r="F27" s="19"/>
      <c r="G27" s="19"/>
      <c r="H27" s="19"/>
      <c r="I27" s="19">
        <f ca="1">HYPERLINK(Лист1!$E$2&amp;Лист1!I27,Лист1!I27)</f>
        <v>31908676604</v>
      </c>
      <c r="J27" s="19"/>
      <c r="K27" s="19"/>
      <c r="L27" s="19"/>
      <c r="M27" s="19"/>
      <c r="N27" s="19"/>
      <c r="O27" s="19"/>
      <c r="P27" s="24" t="s">
        <v>56</v>
      </c>
      <c r="Q27" s="28">
        <v>273.23</v>
      </c>
      <c r="R27" s="20" t="s">
        <v>42</v>
      </c>
      <c r="S27" s="27">
        <v>1</v>
      </c>
      <c r="T27" s="20">
        <f t="shared" si="0"/>
        <v>273.23</v>
      </c>
      <c r="U27" s="22" t="s">
        <v>43</v>
      </c>
      <c r="V27" s="22" t="s">
        <v>91</v>
      </c>
    </row>
    <row r="28" spans="1:22" ht="45" x14ac:dyDescent="0.25">
      <c r="A28" s="17">
        <v>13</v>
      </c>
      <c r="B28" s="23">
        <v>43839</v>
      </c>
      <c r="C28" s="19"/>
      <c r="D28" s="19"/>
      <c r="E28" s="19"/>
      <c r="F28" s="19"/>
      <c r="G28" s="19"/>
      <c r="H28" s="19"/>
      <c r="I28" s="19">
        <f ca="1">HYPERLINK(Лист1!$E$2&amp;Лист1!I28,Лист1!I28)</f>
        <v>31908678273</v>
      </c>
      <c r="J28" s="19"/>
      <c r="K28" s="19"/>
      <c r="L28" s="19"/>
      <c r="M28" s="19"/>
      <c r="N28" s="19"/>
      <c r="O28" s="19"/>
      <c r="P28" s="24" t="s">
        <v>57</v>
      </c>
      <c r="Q28" s="28">
        <v>581.29999999999995</v>
      </c>
      <c r="R28" s="20" t="s">
        <v>42</v>
      </c>
      <c r="S28" s="27">
        <v>1</v>
      </c>
      <c r="T28" s="20">
        <f t="shared" si="0"/>
        <v>581.29999999999995</v>
      </c>
      <c r="U28" s="22" t="s">
        <v>43</v>
      </c>
      <c r="V28" s="22" t="s">
        <v>92</v>
      </c>
    </row>
    <row r="29" spans="1:22" ht="30" x14ac:dyDescent="0.25">
      <c r="A29" s="17">
        <v>14</v>
      </c>
      <c r="B29" s="23">
        <v>43857</v>
      </c>
      <c r="C29" s="19"/>
      <c r="D29" s="19"/>
      <c r="E29" s="19"/>
      <c r="F29" s="19"/>
      <c r="G29" s="19"/>
      <c r="H29" s="19"/>
      <c r="I29" s="19">
        <f ca="1">HYPERLINK(Лист1!$E$2&amp;Лист1!I29,Лист1!I29)</f>
        <v>31908678598</v>
      </c>
      <c r="J29" s="19"/>
      <c r="K29" s="19"/>
      <c r="L29" s="19"/>
      <c r="M29" s="19"/>
      <c r="N29" s="19"/>
      <c r="O29" s="19"/>
      <c r="P29" s="24" t="s">
        <v>58</v>
      </c>
      <c r="Q29" s="28">
        <v>372.78999999999996</v>
      </c>
      <c r="R29" s="20" t="s">
        <v>42</v>
      </c>
      <c r="S29" s="27">
        <v>1</v>
      </c>
      <c r="T29" s="20">
        <f t="shared" si="0"/>
        <v>372.78999999999996</v>
      </c>
      <c r="U29" s="22" t="s">
        <v>74</v>
      </c>
      <c r="V29" s="22" t="s">
        <v>93</v>
      </c>
    </row>
    <row r="30" spans="1:22" ht="30" x14ac:dyDescent="0.25">
      <c r="A30" s="17">
        <v>15</v>
      </c>
      <c r="B30" s="23">
        <v>43857</v>
      </c>
      <c r="C30" s="19"/>
      <c r="D30" s="19"/>
      <c r="E30" s="19"/>
      <c r="F30" s="19"/>
      <c r="G30" s="19"/>
      <c r="H30" s="19"/>
      <c r="I30" s="19">
        <f ca="1">HYPERLINK(Лист1!$E$2&amp;Лист1!I30,Лист1!I30)</f>
        <v>31908678710</v>
      </c>
      <c r="J30" s="19"/>
      <c r="K30" s="19"/>
      <c r="L30" s="19"/>
      <c r="M30" s="19"/>
      <c r="N30" s="19"/>
      <c r="O30" s="19"/>
      <c r="P30" s="24" t="s">
        <v>59</v>
      </c>
      <c r="Q30" s="28">
        <v>119.04</v>
      </c>
      <c r="R30" s="20" t="s">
        <v>42</v>
      </c>
      <c r="S30" s="27">
        <v>1</v>
      </c>
      <c r="T30" s="20">
        <f t="shared" si="0"/>
        <v>119.04</v>
      </c>
      <c r="U30" s="22" t="s">
        <v>74</v>
      </c>
      <c r="V30" s="22" t="s">
        <v>94</v>
      </c>
    </row>
    <row r="31" spans="1:22" ht="45" x14ac:dyDescent="0.25">
      <c r="A31" s="17">
        <v>16</v>
      </c>
      <c r="B31" s="23">
        <v>43859</v>
      </c>
      <c r="C31" s="19"/>
      <c r="D31" s="19"/>
      <c r="E31" s="19"/>
      <c r="F31" s="19"/>
      <c r="G31" s="19"/>
      <c r="H31" s="19"/>
      <c r="I31" s="19">
        <f ca="1">HYPERLINK(Лист1!$E$2&amp;Лист1!I31,Лист1!I31)</f>
        <v>31908705977</v>
      </c>
      <c r="J31" s="19"/>
      <c r="K31" s="19"/>
      <c r="L31" s="19"/>
      <c r="M31" s="19"/>
      <c r="N31" s="19"/>
      <c r="O31" s="19"/>
      <c r="P31" s="24" t="s">
        <v>60</v>
      </c>
      <c r="Q31" s="28">
        <v>273.96999999999997</v>
      </c>
      <c r="R31" s="20" t="s">
        <v>42</v>
      </c>
      <c r="S31" s="27">
        <v>1</v>
      </c>
      <c r="T31" s="20">
        <f t="shared" si="0"/>
        <v>273.96999999999997</v>
      </c>
      <c r="U31" s="22" t="s">
        <v>75</v>
      </c>
      <c r="V31" s="22" t="s">
        <v>95</v>
      </c>
    </row>
    <row r="32" spans="1:22" ht="30" x14ac:dyDescent="0.25">
      <c r="A32" s="17">
        <v>17</v>
      </c>
      <c r="B32" s="23">
        <v>43860</v>
      </c>
      <c r="C32" s="19"/>
      <c r="D32" s="19"/>
      <c r="E32" s="19"/>
      <c r="F32" s="19"/>
      <c r="G32" s="19"/>
      <c r="H32" s="19"/>
      <c r="I32" s="19">
        <f ca="1">HYPERLINK(Лист1!$E$2&amp;Лист1!I32,Лист1!I32)</f>
        <v>31908737739</v>
      </c>
      <c r="J32" s="19"/>
      <c r="K32" s="19"/>
      <c r="L32" s="19"/>
      <c r="M32" s="19"/>
      <c r="N32" s="19"/>
      <c r="O32" s="19"/>
      <c r="P32" s="24" t="s">
        <v>61</v>
      </c>
      <c r="Q32" s="28">
        <v>171.79999999999998</v>
      </c>
      <c r="R32" s="20" t="s">
        <v>42</v>
      </c>
      <c r="S32" s="27">
        <v>1</v>
      </c>
      <c r="T32" s="20">
        <f t="shared" si="0"/>
        <v>171.79999999999998</v>
      </c>
      <c r="U32" s="22" t="s">
        <v>76</v>
      </c>
      <c r="V32" s="22" t="s">
        <v>96</v>
      </c>
    </row>
    <row r="33" spans="1:22" ht="30" x14ac:dyDescent="0.25">
      <c r="A33" s="17">
        <v>18</v>
      </c>
      <c r="B33" s="23">
        <v>43860</v>
      </c>
      <c r="C33" s="19"/>
      <c r="D33" s="19"/>
      <c r="E33" s="19"/>
      <c r="F33" s="19"/>
      <c r="G33" s="19"/>
      <c r="H33" s="19"/>
      <c r="I33" s="19">
        <f ca="1">HYPERLINK(Лист1!$E$2&amp;Лист1!I33,Лист1!I33)</f>
        <v>31908737782</v>
      </c>
      <c r="J33" s="19"/>
      <c r="K33" s="19"/>
      <c r="L33" s="19"/>
      <c r="M33" s="19"/>
      <c r="N33" s="19"/>
      <c r="O33" s="19"/>
      <c r="P33" s="24" t="s">
        <v>62</v>
      </c>
      <c r="Q33" s="28">
        <v>134.1</v>
      </c>
      <c r="R33" s="20" t="s">
        <v>42</v>
      </c>
      <c r="S33" s="27">
        <v>1</v>
      </c>
      <c r="T33" s="20">
        <f t="shared" si="0"/>
        <v>134.1</v>
      </c>
      <c r="U33" s="22" t="s">
        <v>77</v>
      </c>
      <c r="V33" s="22" t="s">
        <v>97</v>
      </c>
    </row>
    <row r="34" spans="1:22" ht="30" x14ac:dyDescent="0.25">
      <c r="A34" s="17">
        <v>19</v>
      </c>
      <c r="B34" s="23">
        <v>43840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>
        <f ca="1">HYPERLINK(Лист1!$E$2&amp;Лист1!N34,Лист1!N34)</f>
        <v>32008764495</v>
      </c>
      <c r="O34" s="19"/>
      <c r="P34" s="24" t="s">
        <v>63</v>
      </c>
      <c r="Q34" s="28">
        <v>102.89</v>
      </c>
      <c r="R34" s="20" t="s">
        <v>42</v>
      </c>
      <c r="S34" s="27">
        <v>1</v>
      </c>
      <c r="T34" s="20">
        <f t="shared" si="0"/>
        <v>102.89</v>
      </c>
      <c r="U34" s="22" t="s">
        <v>78</v>
      </c>
      <c r="V34" s="22" t="s">
        <v>98</v>
      </c>
    </row>
    <row r="35" spans="1:22" ht="45" x14ac:dyDescent="0.25">
      <c r="A35" s="17">
        <v>20</v>
      </c>
      <c r="B35" s="23">
        <v>43858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>
        <f ca="1">HYPERLINK(Лист1!$E$2&amp;Лист1!N35,Лист1!N35)</f>
        <v>32008809236</v>
      </c>
      <c r="O35" s="19"/>
      <c r="P35" s="24" t="s">
        <v>64</v>
      </c>
      <c r="Q35" s="28">
        <v>197.29999999999998</v>
      </c>
      <c r="R35" s="20" t="s">
        <v>42</v>
      </c>
      <c r="S35" s="27">
        <v>1</v>
      </c>
      <c r="T35" s="20">
        <f t="shared" si="0"/>
        <v>197.29999999999998</v>
      </c>
      <c r="U35" s="22" t="s">
        <v>79</v>
      </c>
      <c r="V35" s="22" t="s">
        <v>99</v>
      </c>
    </row>
    <row r="36" spans="1:22" ht="75" x14ac:dyDescent="0.25">
      <c r="A36" s="17">
        <v>21</v>
      </c>
      <c r="B36" s="18">
        <v>43853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>
        <f ca="1">HYPERLINK(Лист1!$E$2&amp;Лист1!N36,Лист1!N36)</f>
        <v>32008789234</v>
      </c>
      <c r="O36" s="19"/>
      <c r="P36" s="25" t="s">
        <v>100</v>
      </c>
      <c r="Q36" s="28">
        <v>48.4</v>
      </c>
      <c r="R36" s="20" t="s">
        <v>42</v>
      </c>
      <c r="S36" s="27">
        <v>1</v>
      </c>
      <c r="T36" s="20">
        <f t="shared" si="0"/>
        <v>48.4</v>
      </c>
      <c r="U36" s="22" t="s">
        <v>104</v>
      </c>
      <c r="V36" s="22" t="s">
        <v>108</v>
      </c>
    </row>
    <row r="37" spans="1:22" ht="45" x14ac:dyDescent="0.25">
      <c r="A37" s="17">
        <v>22</v>
      </c>
      <c r="B37" s="18">
        <v>43853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>
        <f ca="1">HYPERLINK(Лист1!$E$2&amp;Лист1!N37,Лист1!N37)</f>
        <v>32008789531</v>
      </c>
      <c r="O37" s="19"/>
      <c r="P37" s="24" t="s">
        <v>101</v>
      </c>
      <c r="Q37" s="28">
        <v>247.14999999999998</v>
      </c>
      <c r="R37" s="20" t="s">
        <v>42</v>
      </c>
      <c r="S37" s="27">
        <v>1</v>
      </c>
      <c r="T37" s="20">
        <f t="shared" si="0"/>
        <v>247.14999999999998</v>
      </c>
      <c r="U37" s="22" t="s">
        <v>105</v>
      </c>
      <c r="V37" s="22" t="s">
        <v>109</v>
      </c>
    </row>
    <row r="38" spans="1:22" ht="30.75" customHeight="1" x14ac:dyDescent="0.25">
      <c r="A38" s="17">
        <v>23</v>
      </c>
      <c r="B38" s="18">
        <v>43850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>
        <f ca="1">HYPERLINK(Лист1!$E$2&amp;Лист1!N38,Лист1!N38)</f>
        <v>32008808704</v>
      </c>
      <c r="O38" s="19"/>
      <c r="P38" s="24" t="s">
        <v>102</v>
      </c>
      <c r="Q38" s="28">
        <v>1539.44</v>
      </c>
      <c r="R38" s="20" t="s">
        <v>42</v>
      </c>
      <c r="S38" s="27">
        <v>1</v>
      </c>
      <c r="T38" s="20">
        <f t="shared" si="0"/>
        <v>1539.44</v>
      </c>
      <c r="U38" s="22" t="s">
        <v>106</v>
      </c>
      <c r="V38" s="22" t="s">
        <v>110</v>
      </c>
    </row>
    <row r="39" spans="1:22" ht="45" x14ac:dyDescent="0.25">
      <c r="A39" s="17">
        <v>24</v>
      </c>
      <c r="B39" s="18">
        <v>43860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>
        <f ca="1">HYPERLINK(Лист1!$E$2&amp;Лист1!N39,Лист1!N39)</f>
        <v>32008808837</v>
      </c>
      <c r="O39" s="19"/>
      <c r="P39" s="24" t="s">
        <v>103</v>
      </c>
      <c r="Q39" s="28">
        <v>170</v>
      </c>
      <c r="R39" s="20" t="s">
        <v>42</v>
      </c>
      <c r="S39" s="27">
        <v>1</v>
      </c>
      <c r="T39" s="20">
        <f t="shared" si="0"/>
        <v>170</v>
      </c>
      <c r="U39" s="22" t="s">
        <v>107</v>
      </c>
      <c r="V39" s="22" t="s">
        <v>111</v>
      </c>
    </row>
    <row r="40" spans="1:22" ht="30" x14ac:dyDescent="0.25">
      <c r="A40" s="17">
        <v>25</v>
      </c>
      <c r="B40" s="18">
        <v>43857</v>
      </c>
      <c r="C40" s="19"/>
      <c r="D40" s="19"/>
      <c r="E40" s="19"/>
      <c r="F40" s="19"/>
      <c r="G40" s="19"/>
      <c r="H40" s="19"/>
      <c r="I40" s="19">
        <f ca="1">HYPERLINK(Лист1!$E$2&amp;Лист1!I40,Лист1!I40)</f>
        <v>31908711766</v>
      </c>
      <c r="J40" s="19"/>
      <c r="K40" s="19"/>
      <c r="L40" s="19"/>
      <c r="M40" s="19"/>
      <c r="N40" s="19"/>
      <c r="O40" s="19"/>
      <c r="P40" s="24" t="s">
        <v>112</v>
      </c>
      <c r="Q40" s="28">
        <v>964.92</v>
      </c>
      <c r="R40" s="20" t="s">
        <v>42</v>
      </c>
      <c r="S40" s="27">
        <v>1</v>
      </c>
      <c r="T40" s="20">
        <f t="shared" si="0"/>
        <v>964.92</v>
      </c>
      <c r="U40" s="22" t="s">
        <v>113</v>
      </c>
      <c r="V40" s="22" t="s">
        <v>114</v>
      </c>
    </row>
    <row r="41" spans="1:22" ht="30" x14ac:dyDescent="0.25">
      <c r="A41" s="17">
        <v>26</v>
      </c>
      <c r="B41" s="18">
        <v>43861</v>
      </c>
      <c r="C41" s="19"/>
      <c r="D41" s="19"/>
      <c r="E41" s="19"/>
      <c r="F41" s="19"/>
      <c r="G41" s="19"/>
      <c r="H41" s="19"/>
      <c r="I41" s="19">
        <f ca="1">HYPERLINK(Лист1!$E$2&amp;Лист1!I41,Лист1!I41)</f>
        <v>31908646562</v>
      </c>
      <c r="J41" s="19"/>
      <c r="K41" s="19"/>
      <c r="L41" s="19"/>
      <c r="M41" s="19"/>
      <c r="N41" s="19"/>
      <c r="O41" s="19"/>
      <c r="P41" s="24" t="s">
        <v>115</v>
      </c>
      <c r="Q41" s="28">
        <v>963.56</v>
      </c>
      <c r="R41" s="20" t="s">
        <v>42</v>
      </c>
      <c r="S41" s="27">
        <v>1</v>
      </c>
      <c r="T41" s="20">
        <f t="shared" si="0"/>
        <v>963.56</v>
      </c>
      <c r="U41" s="22" t="s">
        <v>68</v>
      </c>
      <c r="V41" s="22" t="s">
        <v>125</v>
      </c>
    </row>
    <row r="42" spans="1:22" ht="30" x14ac:dyDescent="0.25">
      <c r="A42" s="17">
        <v>27</v>
      </c>
      <c r="B42" s="21">
        <v>43839</v>
      </c>
      <c r="C42" s="19"/>
      <c r="D42" s="19"/>
      <c r="E42" s="19"/>
      <c r="F42" s="19"/>
      <c r="G42" s="19"/>
      <c r="H42" s="19"/>
      <c r="I42" s="19">
        <f ca="1">HYPERLINK(Лист1!$E$2&amp;Лист1!I42,Лист1!I42)</f>
        <v>31908646141</v>
      </c>
      <c r="J42" s="19"/>
      <c r="K42" s="19"/>
      <c r="L42" s="19"/>
      <c r="M42" s="19"/>
      <c r="N42" s="19"/>
      <c r="O42" s="19"/>
      <c r="P42" s="24" t="s">
        <v>116</v>
      </c>
      <c r="Q42" s="28">
        <v>91.15</v>
      </c>
      <c r="R42" s="20" t="s">
        <v>42</v>
      </c>
      <c r="S42" s="27">
        <v>1</v>
      </c>
      <c r="T42" s="20">
        <f t="shared" si="0"/>
        <v>91.15</v>
      </c>
      <c r="U42" s="22" t="s">
        <v>121</v>
      </c>
      <c r="V42" s="22" t="s">
        <v>126</v>
      </c>
    </row>
    <row r="43" spans="1:22" ht="30" x14ac:dyDescent="0.25">
      <c r="A43" s="17">
        <v>28</v>
      </c>
      <c r="B43" s="21">
        <v>43839</v>
      </c>
      <c r="C43" s="19"/>
      <c r="D43" s="19"/>
      <c r="E43" s="19"/>
      <c r="F43" s="19"/>
      <c r="G43" s="19"/>
      <c r="H43" s="19"/>
      <c r="I43" s="19">
        <f ca="1">HYPERLINK(Лист1!$E$2&amp;Лист1!I43,Лист1!I43)</f>
        <v>31908652981</v>
      </c>
      <c r="J43" s="19"/>
      <c r="K43" s="19"/>
      <c r="L43" s="19"/>
      <c r="M43" s="19"/>
      <c r="N43" s="19"/>
      <c r="O43" s="19"/>
      <c r="P43" s="24" t="s">
        <v>117</v>
      </c>
      <c r="Q43" s="28">
        <v>1628.75</v>
      </c>
      <c r="R43" s="20" t="s">
        <v>42</v>
      </c>
      <c r="S43" s="27">
        <v>1</v>
      </c>
      <c r="T43" s="20">
        <f t="shared" si="0"/>
        <v>1628.75</v>
      </c>
      <c r="U43" s="22" t="s">
        <v>122</v>
      </c>
      <c r="V43" s="22" t="s">
        <v>127</v>
      </c>
    </row>
    <row r="44" spans="1:22" ht="30" x14ac:dyDescent="0.25">
      <c r="A44" s="17">
        <v>29</v>
      </c>
      <c r="B44" s="18">
        <v>43839</v>
      </c>
      <c r="C44" s="19"/>
      <c r="D44" s="19"/>
      <c r="E44" s="19"/>
      <c r="F44" s="19"/>
      <c r="G44" s="19"/>
      <c r="H44" s="19"/>
      <c r="I44" s="19">
        <f ca="1">HYPERLINK(Лист1!$E$2&amp;Лист1!I44,Лист1!I44)</f>
        <v>31908653521</v>
      </c>
      <c r="J44" s="19"/>
      <c r="K44" s="19"/>
      <c r="L44" s="19"/>
      <c r="M44" s="19"/>
      <c r="N44" s="19"/>
      <c r="O44" s="19"/>
      <c r="P44" s="24" t="s">
        <v>118</v>
      </c>
      <c r="Q44" s="28">
        <v>1847.97</v>
      </c>
      <c r="R44" s="20" t="s">
        <v>42</v>
      </c>
      <c r="S44" s="27">
        <v>1</v>
      </c>
      <c r="T44" s="20">
        <f t="shared" ref="T44:T47" si="1">S44*Q44</f>
        <v>1847.97</v>
      </c>
      <c r="U44" s="22" t="s">
        <v>123</v>
      </c>
      <c r="V44" s="22" t="s">
        <v>128</v>
      </c>
    </row>
    <row r="45" spans="1:22" ht="45" x14ac:dyDescent="0.25">
      <c r="A45" s="17">
        <v>30</v>
      </c>
      <c r="B45" s="18">
        <v>43840</v>
      </c>
      <c r="C45" s="19"/>
      <c r="D45" s="19"/>
      <c r="E45" s="19"/>
      <c r="F45" s="19"/>
      <c r="G45" s="19"/>
      <c r="H45" s="19"/>
      <c r="I45" s="19">
        <f ca="1">HYPERLINK(Лист1!$E$2&amp;Лист1!I45,Лист1!I45)</f>
        <v>31908665223</v>
      </c>
      <c r="J45" s="19"/>
      <c r="K45" s="19"/>
      <c r="L45" s="19"/>
      <c r="M45" s="19"/>
      <c r="N45" s="19"/>
      <c r="O45" s="19"/>
      <c r="P45" s="24" t="s">
        <v>119</v>
      </c>
      <c r="Q45" s="28">
        <v>430.57</v>
      </c>
      <c r="R45" s="20" t="s">
        <v>42</v>
      </c>
      <c r="S45" s="27">
        <v>1</v>
      </c>
      <c r="T45" s="20">
        <f t="shared" si="1"/>
        <v>430.57</v>
      </c>
      <c r="U45" s="22" t="s">
        <v>43</v>
      </c>
      <c r="V45" s="22" t="s">
        <v>129</v>
      </c>
    </row>
    <row r="46" spans="1:22" ht="30" x14ac:dyDescent="0.25">
      <c r="A46" s="17">
        <v>31</v>
      </c>
      <c r="B46" s="35">
        <v>43857</v>
      </c>
      <c r="C46" s="19"/>
      <c r="D46" s="19"/>
      <c r="E46" s="19"/>
      <c r="F46" s="19"/>
      <c r="G46" s="19"/>
      <c r="H46" s="19"/>
      <c r="I46" s="19">
        <f ca="1">HYPERLINK(Лист1!$E$2&amp;Лист1!I46,Лист1!I46)</f>
        <v>31908678815</v>
      </c>
      <c r="J46" s="19"/>
      <c r="K46" s="19"/>
      <c r="L46" s="19"/>
      <c r="M46" s="19"/>
      <c r="N46" s="19"/>
      <c r="O46" s="19"/>
      <c r="P46" s="29" t="s">
        <v>120</v>
      </c>
      <c r="Q46" s="28">
        <v>570.83000000000004</v>
      </c>
      <c r="R46" s="30" t="s">
        <v>42</v>
      </c>
      <c r="S46" s="27">
        <v>1</v>
      </c>
      <c r="T46" s="30">
        <f t="shared" si="1"/>
        <v>570.83000000000004</v>
      </c>
      <c r="U46" s="31" t="s">
        <v>124</v>
      </c>
      <c r="V46" s="31" t="s">
        <v>130</v>
      </c>
    </row>
    <row r="47" spans="1:22" ht="45" x14ac:dyDescent="0.25">
      <c r="A47" s="32">
        <v>32</v>
      </c>
      <c r="B47" s="21">
        <v>43860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>
        <f ca="1">HYPERLINK(Лист1!$E$2&amp;Лист1!N47,Лист1!N47)</f>
        <v>32008824268</v>
      </c>
      <c r="O47" s="19"/>
      <c r="P47" s="33" t="s">
        <v>131</v>
      </c>
      <c r="Q47" s="36">
        <v>108.13000000000001</v>
      </c>
      <c r="R47" s="20" t="s">
        <v>42</v>
      </c>
      <c r="S47" s="9">
        <v>1</v>
      </c>
      <c r="T47" s="20">
        <f t="shared" si="1"/>
        <v>108.13000000000001</v>
      </c>
      <c r="U47" s="34" t="s">
        <v>132</v>
      </c>
      <c r="V47" s="34" t="s">
        <v>133</v>
      </c>
    </row>
    <row r="50" spans="3:16" ht="33" x14ac:dyDescent="0.25">
      <c r="C50" s="14" t="s">
        <v>37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6"/>
    </row>
    <row r="51" spans="3:16" ht="33" x14ac:dyDescent="0.25">
      <c r="C51" s="14" t="s">
        <v>41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P51" s="14" t="s">
        <v>38</v>
      </c>
    </row>
    <row r="52" spans="3:16" ht="33" x14ac:dyDescent="0.25">
      <c r="C52" s="14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P52" s="15"/>
    </row>
    <row r="53" spans="3:16" ht="33" x14ac:dyDescent="0.25">
      <c r="C53" s="14" t="s">
        <v>37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P53" s="15"/>
    </row>
    <row r="54" spans="3:16" ht="33" x14ac:dyDescent="0.25">
      <c r="C54" s="14" t="s">
        <v>40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P54" s="14" t="s">
        <v>39</v>
      </c>
    </row>
  </sheetData>
  <autoFilter ref="A15:V15"/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conditionalFormatting sqref="T16:T43">
    <cfRule type="expression" dxfId="35" priority="195">
      <formula>OR(REGEXMATCH(#REF!,"Отменена")=TRUE,REGEXMATCH(#REF!,"Не состоялась")=TRUE)</formula>
    </cfRule>
  </conditionalFormatting>
  <conditionalFormatting sqref="B42:B43">
    <cfRule type="expression" dxfId="34" priority="170">
      <formula>OR(REGEXMATCH(#REF!,"Отменена")=TRUE,REGEXMATCH(#REF!,"Не состоялась")=TRUE)</formula>
    </cfRule>
  </conditionalFormatting>
  <conditionalFormatting sqref="P16:P35">
    <cfRule type="expression" dxfId="33" priority="168">
      <formula>$E16&lt;&gt;" "</formula>
    </cfRule>
  </conditionalFormatting>
  <conditionalFormatting sqref="P16:P35">
    <cfRule type="expression" dxfId="32" priority="169">
      <formula>$E16=" "</formula>
    </cfRule>
  </conditionalFormatting>
  <conditionalFormatting sqref="U16:U35">
    <cfRule type="expression" dxfId="31" priority="165">
      <formula>$E16&lt;&gt;" "</formula>
    </cfRule>
  </conditionalFormatting>
  <conditionalFormatting sqref="U16:U35">
    <cfRule type="expression" dxfId="30" priority="166">
      <formula>$E16=" "</formula>
    </cfRule>
  </conditionalFormatting>
  <conditionalFormatting sqref="U16:U35">
    <cfRule type="expression" dxfId="29" priority="167">
      <formula>OR($D16="Не состоялась", $D16="Отменена")</formula>
    </cfRule>
  </conditionalFormatting>
  <conditionalFormatting sqref="V16:V35">
    <cfRule type="expression" dxfId="28" priority="162">
      <formula>$E16&lt;&gt;" "</formula>
    </cfRule>
  </conditionalFormatting>
  <conditionalFormatting sqref="V16:V35">
    <cfRule type="expression" dxfId="27" priority="163">
      <formula>$E16=" "</formula>
    </cfRule>
  </conditionalFormatting>
  <conditionalFormatting sqref="V16:V35">
    <cfRule type="expression" dxfId="26" priority="164">
      <formula>OR($D16="Не состоялась", $D16="Отменена")</formula>
    </cfRule>
  </conditionalFormatting>
  <conditionalFormatting sqref="B16:B35">
    <cfRule type="expression" dxfId="25" priority="156">
      <formula>$E16&lt;&gt;" "</formula>
    </cfRule>
  </conditionalFormatting>
  <conditionalFormatting sqref="B16:B35">
    <cfRule type="expression" dxfId="24" priority="157">
      <formula>$E16=" "</formula>
    </cfRule>
  </conditionalFormatting>
  <conditionalFormatting sqref="B16:B35">
    <cfRule type="expression" dxfId="23" priority="158">
      <formula>OR($D16="Не состоялась", $D16="Отменена")</formula>
    </cfRule>
  </conditionalFormatting>
  <conditionalFormatting sqref="R17">
    <cfRule type="expression" dxfId="22" priority="155">
      <formula>OR(REGEXMATCH(#REF!,"Отменена")=TRUE,REGEXMATCH(#REF!,"Не состоялась")=TRUE)</formula>
    </cfRule>
  </conditionalFormatting>
  <conditionalFormatting sqref="P36:P43">
    <cfRule type="expression" dxfId="21" priority="153">
      <formula>$E36&lt;&gt;" "</formula>
    </cfRule>
  </conditionalFormatting>
  <conditionalFormatting sqref="P36:P43">
    <cfRule type="expression" dxfId="20" priority="154">
      <formula>$E36=" "</formula>
    </cfRule>
  </conditionalFormatting>
  <conditionalFormatting sqref="U36:U43">
    <cfRule type="expression" dxfId="19" priority="148">
      <formula>$E36&lt;&gt;" "</formula>
    </cfRule>
  </conditionalFormatting>
  <conditionalFormatting sqref="U36:U43">
    <cfRule type="expression" dxfId="18" priority="149">
      <formula>$E36=" "</formula>
    </cfRule>
  </conditionalFormatting>
  <conditionalFormatting sqref="U36:U43">
    <cfRule type="expression" dxfId="17" priority="150">
      <formula>OR($D36="Не состоялась", $D36="Отменена")</formula>
    </cfRule>
  </conditionalFormatting>
  <conditionalFormatting sqref="V36:V43">
    <cfRule type="expression" dxfId="16" priority="145">
      <formula>$E36&lt;&gt;" "</formula>
    </cfRule>
  </conditionalFormatting>
  <conditionalFormatting sqref="V36:V43">
    <cfRule type="expression" dxfId="15" priority="146">
      <formula>$E36=" "</formula>
    </cfRule>
  </conditionalFormatting>
  <conditionalFormatting sqref="V36:V43">
    <cfRule type="expression" dxfId="14" priority="147">
      <formula>OR($D36="Не состоялась", $D36="Отменена")</formula>
    </cfRule>
  </conditionalFormatting>
  <conditionalFormatting sqref="R18:R35">
    <cfRule type="expression" dxfId="13" priority="25">
      <formula>OR(REGEXMATCH(#REF!,"Отменена")=TRUE,REGEXMATCH(#REF!,"Не состоялась")=TRUE)</formula>
    </cfRule>
  </conditionalFormatting>
  <conditionalFormatting sqref="R16">
    <cfRule type="expression" dxfId="12" priority="24">
      <formula>OR(REGEXMATCH(#REF!,"Отменена")=TRUE,REGEXMATCH(#REF!,"Не состоялась")=TRUE)</formula>
    </cfRule>
  </conditionalFormatting>
  <conditionalFormatting sqref="R36:R43">
    <cfRule type="expression" dxfId="11" priority="23">
      <formula>OR(REGEXMATCH(#REF!,"Отменена")=TRUE,REGEXMATCH(#REF!,"Не состоялась")=TRUE)</formula>
    </cfRule>
  </conditionalFormatting>
  <conditionalFormatting sqref="T44:T47">
    <cfRule type="expression" dxfId="10" priority="22">
      <formula>OR(REGEXMATCH(#REF!,"Отменена")=TRUE,REGEXMATCH(#REF!,"Не состоялась")=TRUE)</formula>
    </cfRule>
  </conditionalFormatting>
  <conditionalFormatting sqref="B46:B47">
    <cfRule type="expression" dxfId="9" priority="21">
      <formula>OR(REGEXMATCH(#REF!,"Отменена")=TRUE,REGEXMATCH(#REF!,"Не состоялась")=TRUE)</formula>
    </cfRule>
  </conditionalFormatting>
  <conditionalFormatting sqref="P44:P47">
    <cfRule type="expression" dxfId="8" priority="19">
      <formula>$E44&lt;&gt;" "</formula>
    </cfRule>
  </conditionalFormatting>
  <conditionalFormatting sqref="P44:P47">
    <cfRule type="expression" dxfId="7" priority="20">
      <formula>$E44=" "</formula>
    </cfRule>
  </conditionalFormatting>
  <conditionalFormatting sqref="U44:U47">
    <cfRule type="expression" dxfId="6" priority="16">
      <formula>$E44&lt;&gt;" "</formula>
    </cfRule>
  </conditionalFormatting>
  <conditionalFormatting sqref="U44:U47">
    <cfRule type="expression" dxfId="5" priority="17">
      <formula>$E44=" "</formula>
    </cfRule>
  </conditionalFormatting>
  <conditionalFormatting sqref="U44:U47">
    <cfRule type="expression" dxfId="4" priority="18">
      <formula>OR($D44="Не состоялась", $D44="Отменена")</formula>
    </cfRule>
  </conditionalFormatting>
  <conditionalFormatting sqref="V44:V47">
    <cfRule type="expression" dxfId="3" priority="13">
      <formula>$E44&lt;&gt;" "</formula>
    </cfRule>
  </conditionalFormatting>
  <conditionalFormatting sqref="V44:V47">
    <cfRule type="expression" dxfId="2" priority="14">
      <formula>$E44=" "</formula>
    </cfRule>
  </conditionalFormatting>
  <conditionalFormatting sqref="V44:V47">
    <cfRule type="expression" dxfId="1" priority="15">
      <formula>OR($D44="Не состоялась", $D44="Отменена")</formula>
    </cfRule>
  </conditionalFormatting>
  <conditionalFormatting sqref="R44:R47">
    <cfRule type="expression" dxfId="0" priority="12">
      <formula>OR(REGEXMATCH(#REF!,"Отменена")=TRUE,REGEXMATCH(#REF!,"Не состоялась")=TRUE)</formula>
    </cfRule>
  </conditionalFormatting>
  <hyperlinks>
    <hyperlink ref="E2" r:id="rId1"/>
  </hyperlinks>
  <pageMargins left="0.25" right="0.25" top="0.75" bottom="0.75" header="0.3" footer="0.3"/>
  <pageSetup paperSize="9" scale="3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:O47"/>
  <sheetViews>
    <sheetView topLeftCell="A8" zoomScale="55" zoomScaleNormal="55" workbookViewId="0">
      <selection activeCell="O47" sqref="C16:O47"/>
    </sheetView>
  </sheetViews>
  <sheetFormatPr defaultRowHeight="15" x14ac:dyDescent="0.25"/>
  <cols>
    <col min="3" max="15" width="14.5703125" customWidth="1"/>
  </cols>
  <sheetData>
    <row r="16" spans="3:15" x14ac:dyDescent="0.25">
      <c r="C16" s="19">
        <f ca="1">HYPERLINK(Лист1!$E$2&amp;Лист1!C16,Лист1!C16)</f>
        <v>31908581786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3:15" x14ac:dyDescent="0.25">
      <c r="C17" s="19"/>
      <c r="D17" s="19">
        <f ca="1">HYPERLINK(Лист1!$E$2&amp;Лист1!D17,Лист1!D17)</f>
        <v>31908523569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3:15" x14ac:dyDescent="0.25">
      <c r="C18" s="19"/>
      <c r="D18" s="19">
        <f ca="1">HYPERLINK(Лист1!$E$2&amp;Лист1!D18,Лист1!D18)</f>
        <v>31908523593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3:15" x14ac:dyDescent="0.25">
      <c r="C19" s="19"/>
      <c r="D19" s="19">
        <f ca="1">HYPERLINK(Лист1!$E$2&amp;Лист1!D19,Лист1!D19)</f>
        <v>31908575931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3:15" x14ac:dyDescent="0.25">
      <c r="C20" s="19"/>
      <c r="D20" s="19"/>
      <c r="E20" s="19"/>
      <c r="F20" s="19"/>
      <c r="G20" s="19"/>
      <c r="H20" s="19"/>
      <c r="I20" s="19">
        <f ca="1">HYPERLINK(Лист1!$E$2&amp;Лист1!I20,Лист1!I20)</f>
        <v>31908617899</v>
      </c>
      <c r="J20" s="19"/>
      <c r="K20" s="19"/>
      <c r="L20" s="19"/>
      <c r="M20" s="19"/>
      <c r="N20" s="19"/>
      <c r="O20" s="19"/>
    </row>
    <row r="21" spans="3:15" x14ac:dyDescent="0.25">
      <c r="C21" s="19"/>
      <c r="D21" s="19"/>
      <c r="E21" s="19"/>
      <c r="F21" s="19"/>
      <c r="G21" s="19"/>
      <c r="H21" s="19"/>
      <c r="I21" s="19">
        <f ca="1">HYPERLINK(Лист1!$E$2&amp;Лист1!I21,Лист1!I21)</f>
        <v>31908637911</v>
      </c>
      <c r="J21" s="19"/>
      <c r="K21" s="19"/>
      <c r="L21" s="19"/>
      <c r="M21" s="19"/>
      <c r="N21" s="19"/>
      <c r="O21" s="19"/>
    </row>
    <row r="22" spans="3:15" x14ac:dyDescent="0.25">
      <c r="C22" s="19"/>
      <c r="D22" s="19"/>
      <c r="E22" s="19"/>
      <c r="F22" s="19"/>
      <c r="G22" s="19"/>
      <c r="H22" s="19"/>
      <c r="I22" s="19">
        <f ca="1">HYPERLINK(Лист1!$E$2&amp;Лист1!I22,Лист1!I22)</f>
        <v>31908633100</v>
      </c>
      <c r="J22" s="19"/>
      <c r="K22" s="19"/>
      <c r="L22" s="19"/>
      <c r="M22" s="19"/>
      <c r="N22" s="19"/>
      <c r="O22" s="19"/>
    </row>
    <row r="23" spans="3:15" x14ac:dyDescent="0.25">
      <c r="C23" s="19"/>
      <c r="D23" s="19"/>
      <c r="E23" s="19"/>
      <c r="F23" s="19"/>
      <c r="G23" s="19"/>
      <c r="H23" s="19"/>
      <c r="I23" s="19">
        <f ca="1">HYPERLINK(Лист1!$E$2&amp;Лист1!I23,Лист1!I23)</f>
        <v>31908633344</v>
      </c>
      <c r="J23" s="19"/>
      <c r="K23" s="19"/>
      <c r="L23" s="19"/>
      <c r="M23" s="19"/>
      <c r="N23" s="19"/>
      <c r="O23" s="19"/>
    </row>
    <row r="24" spans="3:15" x14ac:dyDescent="0.25">
      <c r="C24" s="19"/>
      <c r="D24" s="19"/>
      <c r="E24" s="19"/>
      <c r="F24" s="19"/>
      <c r="G24" s="19"/>
      <c r="H24" s="19"/>
      <c r="I24" s="19">
        <f ca="1">HYPERLINK(Лист1!$E$2&amp;Лист1!I24,Лист1!I24)</f>
        <v>31908665875</v>
      </c>
      <c r="J24" s="19"/>
      <c r="K24" s="19"/>
      <c r="L24" s="19"/>
      <c r="M24" s="19"/>
      <c r="N24" s="19"/>
      <c r="O24" s="19"/>
    </row>
    <row r="25" spans="3:15" x14ac:dyDescent="0.25">
      <c r="C25" s="19"/>
      <c r="D25" s="19"/>
      <c r="E25" s="19"/>
      <c r="F25" s="19"/>
      <c r="G25" s="19"/>
      <c r="H25" s="19"/>
      <c r="I25" s="19">
        <f ca="1">HYPERLINK(Лист1!$E$2&amp;Лист1!I25,Лист1!I25)</f>
        <v>31908672780</v>
      </c>
      <c r="J25" s="19"/>
      <c r="K25" s="19"/>
      <c r="L25" s="19"/>
      <c r="M25" s="19"/>
      <c r="N25" s="19"/>
      <c r="O25" s="19"/>
    </row>
    <row r="26" spans="3:15" x14ac:dyDescent="0.25">
      <c r="C26" s="19"/>
      <c r="D26" s="19"/>
      <c r="E26" s="19"/>
      <c r="F26" s="19"/>
      <c r="G26" s="19"/>
      <c r="H26" s="19"/>
      <c r="I26" s="19">
        <f ca="1">HYPERLINK(Лист1!$E$2&amp;Лист1!I26,Лист1!I26)</f>
        <v>31908676465</v>
      </c>
      <c r="J26" s="19"/>
      <c r="K26" s="19"/>
      <c r="L26" s="19"/>
      <c r="M26" s="19"/>
      <c r="N26" s="19"/>
      <c r="O26" s="19"/>
    </row>
    <row r="27" spans="3:15" x14ac:dyDescent="0.25">
      <c r="C27" s="19"/>
      <c r="D27" s="19"/>
      <c r="E27" s="19"/>
      <c r="F27" s="19"/>
      <c r="G27" s="19"/>
      <c r="H27" s="19"/>
      <c r="I27" s="19">
        <f ca="1">HYPERLINK(Лист1!$E$2&amp;Лист1!I27,Лист1!I27)</f>
        <v>31908676604</v>
      </c>
      <c r="J27" s="19"/>
      <c r="K27" s="19"/>
      <c r="L27" s="19"/>
      <c r="M27" s="19"/>
      <c r="N27" s="19"/>
      <c r="O27" s="19"/>
    </row>
    <row r="28" spans="3:15" x14ac:dyDescent="0.25">
      <c r="C28" s="19"/>
      <c r="D28" s="19"/>
      <c r="E28" s="19"/>
      <c r="F28" s="19"/>
      <c r="G28" s="19"/>
      <c r="H28" s="19"/>
      <c r="I28" s="19">
        <f ca="1">HYPERLINK(Лист1!$E$2&amp;Лист1!I28,Лист1!I28)</f>
        <v>31908678273</v>
      </c>
      <c r="J28" s="19"/>
      <c r="K28" s="19"/>
      <c r="L28" s="19"/>
      <c r="M28" s="19"/>
      <c r="N28" s="19"/>
      <c r="O28" s="19"/>
    </row>
    <row r="29" spans="3:15" x14ac:dyDescent="0.25">
      <c r="C29" s="19"/>
      <c r="D29" s="19"/>
      <c r="E29" s="19"/>
      <c r="F29" s="19"/>
      <c r="G29" s="19"/>
      <c r="H29" s="19"/>
      <c r="I29" s="19">
        <f ca="1">HYPERLINK(Лист1!$E$2&amp;Лист1!I29,Лист1!I29)</f>
        <v>31908678598</v>
      </c>
      <c r="J29" s="19"/>
      <c r="K29" s="19"/>
      <c r="L29" s="19"/>
      <c r="M29" s="19"/>
      <c r="N29" s="19"/>
      <c r="O29" s="19"/>
    </row>
    <row r="30" spans="3:15" x14ac:dyDescent="0.25">
      <c r="C30" s="19"/>
      <c r="D30" s="19"/>
      <c r="E30" s="19"/>
      <c r="F30" s="19"/>
      <c r="G30" s="19"/>
      <c r="H30" s="19"/>
      <c r="I30" s="19">
        <f ca="1">HYPERLINK(Лист1!$E$2&amp;Лист1!I30,Лист1!I30)</f>
        <v>31908678710</v>
      </c>
      <c r="J30" s="19"/>
      <c r="K30" s="19"/>
      <c r="L30" s="19"/>
      <c r="M30" s="19"/>
      <c r="N30" s="19"/>
      <c r="O30" s="19"/>
    </row>
    <row r="31" spans="3:15" x14ac:dyDescent="0.25">
      <c r="C31" s="19"/>
      <c r="D31" s="19"/>
      <c r="E31" s="19"/>
      <c r="F31" s="19"/>
      <c r="G31" s="19"/>
      <c r="H31" s="19"/>
      <c r="I31" s="19">
        <f ca="1">HYPERLINK(Лист1!$E$2&amp;Лист1!I31,Лист1!I31)</f>
        <v>31908705977</v>
      </c>
      <c r="J31" s="19"/>
      <c r="K31" s="19"/>
      <c r="L31" s="19"/>
      <c r="M31" s="19"/>
      <c r="N31" s="19"/>
      <c r="O31" s="19"/>
    </row>
    <row r="32" spans="3:15" x14ac:dyDescent="0.25">
      <c r="C32" s="19"/>
      <c r="D32" s="19"/>
      <c r="E32" s="19"/>
      <c r="F32" s="19"/>
      <c r="G32" s="19"/>
      <c r="H32" s="19"/>
      <c r="I32" s="19">
        <f ca="1">HYPERLINK(Лист1!$E$2&amp;Лист1!I32,Лист1!I32)</f>
        <v>31908737739</v>
      </c>
      <c r="J32" s="19"/>
      <c r="K32" s="19"/>
      <c r="L32" s="19"/>
      <c r="M32" s="19"/>
      <c r="N32" s="19"/>
      <c r="O32" s="19"/>
    </row>
    <row r="33" spans="3:15" x14ac:dyDescent="0.25">
      <c r="C33" s="19"/>
      <c r="D33" s="19"/>
      <c r="E33" s="19"/>
      <c r="F33" s="19"/>
      <c r="G33" s="19"/>
      <c r="H33" s="19"/>
      <c r="I33" s="19">
        <f ca="1">HYPERLINK(Лист1!$E$2&amp;Лист1!I33,Лист1!I33)</f>
        <v>31908737782</v>
      </c>
      <c r="J33" s="19"/>
      <c r="K33" s="19"/>
      <c r="L33" s="19"/>
      <c r="M33" s="19"/>
      <c r="N33" s="19"/>
      <c r="O33" s="19"/>
    </row>
    <row r="34" spans="3:15" x14ac:dyDescent="0.2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>
        <f ca="1">HYPERLINK(Лист1!$E$2&amp;Лист1!N34,Лист1!N34)</f>
        <v>32008764495</v>
      </c>
      <c r="O34" s="19"/>
    </row>
    <row r="35" spans="3:15" x14ac:dyDescent="0.25"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>
        <f ca="1">HYPERLINK(Лист1!$E$2&amp;Лист1!N35,Лист1!N35)</f>
        <v>32008809236</v>
      </c>
      <c r="O35" s="19"/>
    </row>
    <row r="36" spans="3:15" x14ac:dyDescent="0.25"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>
        <f ca="1">HYPERLINK(Лист1!$E$2&amp;Лист1!N36,Лист1!N36)</f>
        <v>32008789234</v>
      </c>
      <c r="O36" s="19"/>
    </row>
    <row r="37" spans="3:15" x14ac:dyDescent="0.25"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>
        <f ca="1">HYPERLINK(Лист1!$E$2&amp;Лист1!N37,Лист1!N37)</f>
        <v>32008789531</v>
      </c>
      <c r="O37" s="19"/>
    </row>
    <row r="38" spans="3:15" x14ac:dyDescent="0.2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>
        <f ca="1">HYPERLINK(Лист1!$E$2&amp;Лист1!N38,Лист1!N38)</f>
        <v>32008808704</v>
      </c>
      <c r="O38" s="19"/>
    </row>
    <row r="39" spans="3:15" x14ac:dyDescent="0.25"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>
        <f ca="1">HYPERLINK(Лист1!$E$2&amp;Лист1!N39,Лист1!N39)</f>
        <v>32008808837</v>
      </c>
      <c r="O39" s="19"/>
    </row>
    <row r="40" spans="3:15" x14ac:dyDescent="0.25">
      <c r="C40" s="19"/>
      <c r="D40" s="19"/>
      <c r="E40" s="19"/>
      <c r="F40" s="19"/>
      <c r="G40" s="19"/>
      <c r="H40" s="19"/>
      <c r="I40" s="19">
        <f ca="1">HYPERLINK(Лист1!$E$2&amp;Лист1!I40,Лист1!I40)</f>
        <v>31908711766</v>
      </c>
      <c r="J40" s="19"/>
      <c r="K40" s="19"/>
      <c r="L40" s="19"/>
      <c r="M40" s="19"/>
      <c r="N40" s="19"/>
      <c r="O40" s="19"/>
    </row>
    <row r="41" spans="3:15" x14ac:dyDescent="0.25">
      <c r="C41" s="19"/>
      <c r="D41" s="19"/>
      <c r="E41" s="19"/>
      <c r="F41" s="19"/>
      <c r="G41" s="19"/>
      <c r="H41" s="19"/>
      <c r="I41" s="19">
        <f ca="1">HYPERLINK(Лист1!$E$2&amp;Лист1!I41,Лист1!I41)</f>
        <v>31908646562</v>
      </c>
      <c r="J41" s="19"/>
      <c r="K41" s="19"/>
      <c r="L41" s="19"/>
      <c r="M41" s="19"/>
      <c r="N41" s="19"/>
      <c r="O41" s="19"/>
    </row>
    <row r="42" spans="3:15" x14ac:dyDescent="0.25">
      <c r="C42" s="19"/>
      <c r="D42" s="19"/>
      <c r="E42" s="19"/>
      <c r="F42" s="19"/>
      <c r="G42" s="19"/>
      <c r="H42" s="19"/>
      <c r="I42" s="19">
        <f ca="1">HYPERLINK(Лист1!$E$2&amp;Лист1!I42,Лист1!I42)</f>
        <v>31908646141</v>
      </c>
      <c r="J42" s="19"/>
      <c r="K42" s="19"/>
      <c r="L42" s="19"/>
      <c r="M42" s="19"/>
      <c r="N42" s="19"/>
      <c r="O42" s="19"/>
    </row>
    <row r="43" spans="3:15" x14ac:dyDescent="0.25">
      <c r="C43" s="19"/>
      <c r="D43" s="19"/>
      <c r="E43" s="19"/>
      <c r="F43" s="19"/>
      <c r="G43" s="19"/>
      <c r="H43" s="19"/>
      <c r="I43" s="19">
        <f ca="1">HYPERLINK(Лист1!$E$2&amp;Лист1!I43,Лист1!I43)</f>
        <v>31908652981</v>
      </c>
      <c r="J43" s="19"/>
      <c r="K43" s="19"/>
      <c r="L43" s="19"/>
      <c r="M43" s="19"/>
      <c r="N43" s="19"/>
      <c r="O43" s="19"/>
    </row>
    <row r="44" spans="3:15" x14ac:dyDescent="0.25">
      <c r="C44" s="19"/>
      <c r="D44" s="19"/>
      <c r="E44" s="19"/>
      <c r="F44" s="19"/>
      <c r="G44" s="19"/>
      <c r="H44" s="19"/>
      <c r="I44" s="19">
        <f ca="1">HYPERLINK(Лист1!$E$2&amp;Лист1!I44,Лист1!I44)</f>
        <v>31908653521</v>
      </c>
      <c r="J44" s="19"/>
      <c r="K44" s="19"/>
      <c r="L44" s="19"/>
      <c r="M44" s="19"/>
      <c r="N44" s="19"/>
      <c r="O44" s="19"/>
    </row>
    <row r="45" spans="3:15" x14ac:dyDescent="0.25">
      <c r="C45" s="19"/>
      <c r="D45" s="19"/>
      <c r="E45" s="19"/>
      <c r="F45" s="19"/>
      <c r="G45" s="19"/>
      <c r="H45" s="19"/>
      <c r="I45" s="19">
        <f ca="1">HYPERLINK(Лист1!$E$2&amp;Лист1!I45,Лист1!I45)</f>
        <v>31908665223</v>
      </c>
      <c r="J45" s="19"/>
      <c r="K45" s="19"/>
      <c r="L45" s="19"/>
      <c r="M45" s="19"/>
      <c r="N45" s="19"/>
      <c r="O45" s="19"/>
    </row>
    <row r="46" spans="3:15" x14ac:dyDescent="0.25">
      <c r="C46" s="19"/>
      <c r="D46" s="19"/>
      <c r="E46" s="19"/>
      <c r="F46" s="19"/>
      <c r="G46" s="19"/>
      <c r="H46" s="19"/>
      <c r="I46" s="19">
        <f ca="1">HYPERLINK(Лист1!$E$2&amp;Лист1!I46,Лист1!I46)</f>
        <v>31908678815</v>
      </c>
      <c r="J46" s="19"/>
      <c r="K46" s="19"/>
      <c r="L46" s="19"/>
      <c r="M46" s="19"/>
      <c r="N46" s="19"/>
      <c r="O46" s="19"/>
    </row>
    <row r="47" spans="3:15" x14ac:dyDescent="0.25"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>
        <f ca="1">HYPERLINK(Лист1!$E$2&amp;Лист1!N47,Лист1!N47)</f>
        <v>32008824268</v>
      </c>
      <c r="O47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2020-02-10T05:18:05Z</cp:lastPrinted>
  <dcterms:created xsi:type="dcterms:W3CDTF">2019-02-11T09:17:33Z</dcterms:created>
  <dcterms:modified xsi:type="dcterms:W3CDTF">2020-02-10T05:18:08Z</dcterms:modified>
</cp:coreProperties>
</file>