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17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16" i="1"/>
  <c r="I53" i="2" l="1"/>
  <c r="N66" i="1"/>
  <c r="N52" i="2"/>
  <c r="I49" i="1"/>
  <c r="I35" i="2"/>
  <c r="C19" i="1"/>
  <c r="C5" i="2"/>
  <c r="I50" i="1"/>
  <c r="I36" i="2"/>
  <c r="K51" i="2"/>
  <c r="K65" i="1"/>
  <c r="I35" i="1"/>
  <c r="I21" i="2"/>
  <c r="K30" i="2"/>
  <c r="K44" i="1"/>
  <c r="N78" i="1"/>
  <c r="N65" i="2"/>
  <c r="D7" i="2"/>
  <c r="D21" i="1"/>
  <c r="N63" i="2"/>
  <c r="N76" i="1"/>
  <c r="N46" i="2"/>
  <c r="N60" i="1"/>
  <c r="N75" i="1"/>
  <c r="N62" i="2"/>
  <c r="N48" i="1"/>
  <c r="N34" i="2"/>
  <c r="N70" i="1"/>
  <c r="N57" i="2"/>
  <c r="N42" i="2"/>
  <c r="N56" i="1"/>
  <c r="N58" i="2"/>
  <c r="N71" i="1"/>
  <c r="D38" i="2"/>
  <c r="D52" i="1"/>
  <c r="N53" i="1"/>
  <c r="N39" i="2"/>
  <c r="I43" i="1"/>
  <c r="I29" i="2"/>
  <c r="I69" i="1"/>
  <c r="I56" i="2"/>
  <c r="K36" i="1"/>
  <c r="K22" i="2"/>
  <c r="I24" i="2"/>
  <c r="I38" i="1"/>
  <c r="N45" i="2"/>
  <c r="N59" i="1"/>
  <c r="I41" i="1"/>
  <c r="I27" i="2"/>
  <c r="I39" i="1"/>
  <c r="I25" i="2"/>
  <c r="I15" i="2"/>
  <c r="I29" i="1"/>
  <c r="C3" i="2"/>
  <c r="C17" i="1"/>
  <c r="I16" i="2"/>
  <c r="I30" i="1"/>
  <c r="K63" i="1"/>
  <c r="K49" i="2"/>
  <c r="I42" i="1"/>
  <c r="I28" i="2"/>
  <c r="K48" i="2"/>
  <c r="K62" i="1"/>
  <c r="K47" i="2"/>
  <c r="K61" i="1"/>
  <c r="C12" i="2"/>
  <c r="C26" i="1"/>
  <c r="I32" i="1"/>
  <c r="I18" i="2"/>
  <c r="N40" i="1"/>
  <c r="N26" i="2"/>
  <c r="I28" i="1"/>
  <c r="I14" i="2"/>
  <c r="N73" i="1"/>
  <c r="N60" i="2"/>
  <c r="C18" i="1"/>
  <c r="C4" i="2"/>
  <c r="I54" i="1"/>
  <c r="I40" i="2"/>
  <c r="I20" i="2"/>
  <c r="I34" i="1"/>
  <c r="N23" i="2"/>
  <c r="N37" i="1"/>
  <c r="I19" i="2"/>
  <c r="I33" i="1"/>
  <c r="D23" i="1"/>
  <c r="D9" i="2"/>
  <c r="D20" i="1"/>
  <c r="D6" i="2"/>
  <c r="I54" i="2"/>
  <c r="I67" i="1"/>
  <c r="N61" i="2"/>
  <c r="N74" i="1"/>
  <c r="K32" i="2"/>
  <c r="K46" i="1"/>
  <c r="I22" i="1"/>
  <c r="I8" i="2"/>
  <c r="D43" i="2"/>
  <c r="D57" i="1"/>
  <c r="I58" i="1"/>
  <c r="I44" i="2"/>
  <c r="I51" i="1"/>
  <c r="I37" i="2"/>
  <c r="I55" i="1"/>
  <c r="I41" i="2"/>
  <c r="I10" i="2"/>
  <c r="I24" i="1"/>
  <c r="N16" i="1"/>
  <c r="N2" i="2"/>
  <c r="I25" i="1"/>
  <c r="I11" i="2"/>
  <c r="I17" i="2"/>
  <c r="I31" i="1"/>
  <c r="I33" i="2"/>
  <c r="I47" i="1"/>
  <c r="N72" i="1"/>
  <c r="N59" i="2"/>
  <c r="N77" i="1"/>
  <c r="N64" i="2"/>
  <c r="N68" i="1"/>
  <c r="N55" i="2"/>
  <c r="D64" i="1"/>
  <c r="D50" i="2"/>
  <c r="K31" i="2"/>
  <c r="K45" i="1"/>
  <c r="I13" i="2"/>
  <c r="I27" i="1"/>
</calcChain>
</file>

<file path=xl/sharedStrings.xml><?xml version="1.0" encoding="utf-8"?>
<sst xmlns="http://schemas.openxmlformats.org/spreadsheetml/2006/main" count="296" uniqueCount="226">
  <si>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</si>
  <si>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</si>
  <si>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</si>
  <si>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</si>
  <si>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</si>
  <si>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</si>
  <si>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</si>
  <si>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</si>
  <si>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</si>
  <si>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</si>
  <si>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</si>
  <si>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</si>
  <si>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</si>
  <si>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</si>
  <si>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</si>
  <si>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</si>
  <si>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</si>
  <si>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</si>
  <si>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</si>
  <si>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</si>
  <si>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</si>
  <si>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</si>
  <si>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</si>
  <si>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</si>
  <si>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</si>
  <si>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</si>
  <si>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</si>
  <si>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</si>
  <si>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</si>
  <si>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</si>
  <si>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</si>
  <si>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</si>
  <si>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</si>
  <si>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</si>
  <si>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</si>
  <si>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</si>
  <si>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ИП Кневец Руслан Владимирович</t>
  </si>
  <si>
    <t>ООО "Сименс"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</si>
  <si>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</si>
  <si>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</si>
  <si>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</si>
  <si>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</si>
  <si>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</si>
  <si>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</si>
  <si>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Поставка лесоматериалов для УДиТГ АО «Сахатранснефтегаз»</t>
  </si>
  <si>
    <t>ООО «ВостокЭнерго»</t>
  </si>
  <si>
    <t>ООО «Сибтрансстрой»</t>
  </si>
  <si>
    <t>ООО «Канцпроф»</t>
  </si>
  <si>
    <t>ООО Региональный Центр «Автодизель»</t>
  </si>
  <si>
    <t>ООО "Симэкс"</t>
  </si>
  <si>
    <t>ООО «Металл Торг»</t>
  </si>
  <si>
    <t>ООО "Якутский центр сварки"</t>
  </si>
  <si>
    <t>ООО «Гранит»</t>
  </si>
  <si>
    <t>Оказания услуг по экстренному выезду наряда полиции при срабатывании средств тревожной сигнализации и осуществления ТО технических средства охраны</t>
  </si>
  <si>
    <t>Оказание услуг по проведению предрейсовых и послерейсовых медицинских осмотров водителей ЗУ ЛЭС ЛПУМГ</t>
  </si>
  <si>
    <t>Поставка изолирующих фланцевых соединений для нужд подразделений АО «Сахатранснефтегаз» на 2019 год</t>
  </si>
  <si>
    <t>Поставка металлопроката для выполнения строительно-монтажных работ по объекту «Якутский ГПЗ (2 очередь). РУР» (2 этап)</t>
  </si>
  <si>
    <t>Поставка инструментов для нужд подразделений АО «Сахатранснефтегаз» на 2019 год</t>
  </si>
  <si>
    <t>Поставка строительных материалов для нужд подразделений АО «Сахатранснефтегаз»</t>
  </si>
  <si>
    <t>Поставка оборудования связи и систем телемеханики</t>
  </si>
  <si>
    <t>Поставка запасных частей на транспортные средства иностранных марок для ЛПУМГ</t>
  </si>
  <si>
    <t>Поставка запасных частей для нужд УДТГ</t>
  </si>
  <si>
    <t>Проведение электрических испытаний и измерений электроустановках до 1000 В</t>
  </si>
  <si>
    <t>Выполнение работ по объекту: «МГ Таас-Тумус-Якутск. 2 нитка. (лит. 1, инв. № 0003670). Участок 173-191 км. Ликвидация объекта»; «МГ Таас-Тумус-Якутск. 2 нитка. Участок 173-191 км. Подготовка территории»</t>
  </si>
  <si>
    <t>Выполнение работ по объекту: «МГ Майя-Табага, инв.№00198863. Ремонт участка»</t>
  </si>
  <si>
    <t>Поставка монитора с поворотным настенным креплением для нужд ЛПУМГ АО «Сахатранснефтегаз»</t>
  </si>
  <si>
    <t>Поставка газоанализатора для нужд УДиТГ АО «Сахатранснефтегаз»</t>
  </si>
  <si>
    <t>Поставка запасных частей на спецтехнику HITACHI ZX180LCN-5G ZX70 для нужд ЛПМУГ АО «Сахатранснефтегаз»</t>
  </si>
  <si>
    <t>Поставка запасных частей на ЧЕТРА Т-11.02; ТРЭКОЛ 39294Д для нужд ЛПУМГ АО «Сахатранснефтегаз»</t>
  </si>
  <si>
    <t>Поставка хозяйственных товаров для ЛПУМГ АО «Сахатранснефтегаз»</t>
  </si>
  <si>
    <t>Поставка офисных канцелярских принадлежностей для ЛПУМГ АО «Сахатранснефтегаз»</t>
  </si>
  <si>
    <t>Поставка запасных частей на спецтехнику Shantui SD32, SD16 и Doosan для нужд ЛПУМГ АО «Сахатранснефтегаз»</t>
  </si>
  <si>
    <t>Техническое освидетельствование и экспертиза промышленной безопасности сосудов, работающих под давлением</t>
  </si>
  <si>
    <t>Оказание услуг по вызову и приему ЖБО</t>
  </si>
  <si>
    <t>Поставка запасных частей на контейнерные заправочные станции (КАЗС)</t>
  </si>
  <si>
    <t>Поставка предупреждающих (информационных) табличек для нужд ЛПУМГ АО «Сахатранснефтегаз»</t>
  </si>
  <si>
    <t>Поставка серверного оборудования</t>
  </si>
  <si>
    <t>Поставка отвала с гидравлическим приводом для фронтального погрузчика Doosan DL 300 A</t>
  </si>
  <si>
    <t>Поставка переходной плиты под гидромолот PB210S, быстросъем квик-каплер, ковш рыхлитель для экскаватора Doosan DX300LCA для ЛПУМГ</t>
  </si>
  <si>
    <t>Отбор подрядчика на выполнение работ по объекту: «Здание РММ п.Кысыл-Сыр б/н Губкина, 00002394. Капитальный ремонт»</t>
  </si>
  <si>
    <t>Разработка проектной и рабочей документации по объекту: «Административно-производственное здание ЛПУМГ (3,4 этажи). Центральное диспетчерское управление»</t>
  </si>
  <si>
    <t>Выполнение работ по объекту: «Якутский ГПЗ (2 очередь). Резервный узел редуцирования. Бурение скважин и заполнение пазух цементно - песчаным раствором под наружные технологические сети»</t>
  </si>
  <si>
    <t>Поставка горюче-смазочных материалов для нужд ЯГПЗ АО «Сахатранснефтегаз»</t>
  </si>
  <si>
    <t>Обучение пожарно-техническому минимуму</t>
  </si>
  <si>
    <t>Поставка карт памяти и элементов питания</t>
  </si>
  <si>
    <t>Ремонт рукавов высокого давления (РВД) для автотранспортной и специальной техники ЛПУМГ</t>
  </si>
  <si>
    <t>Техническое обслуживание кондиционеров и компрессорно-конденсаторного блока (ККБ)</t>
  </si>
  <si>
    <t>Поставка транспортных средств группы УАЗ</t>
  </si>
  <si>
    <t>Аренда стояночного места на лодочной станции</t>
  </si>
  <si>
    <t>Поставка полипропиленовой трубы для нужд подразделения УДиТГ АО «Сахатранснефтегаз»</t>
  </si>
  <si>
    <t>Поставка электросварной сетки для нужд подразделения УДиТГ АО «Сахатранснефтегаз»</t>
  </si>
  <si>
    <t>Поставка контейнера 20 фут для нужд УДиТГ</t>
  </si>
  <si>
    <t>Приобретение аэролодки для нужд УДиТГ</t>
  </si>
  <si>
    <t>Поставка оборудования для нужд УДиТГ АО «Сахатранснефтегаз»</t>
  </si>
  <si>
    <t>Оказание услуг по перевозке пассажиров (услуги такси)</t>
  </si>
  <si>
    <t>Поставка офисной бумаги для УДиТГ АО «Сахатранснефтегаз»</t>
  </si>
  <si>
    <t>Выполнение работ по объекту Якутского ГПЗ: «Здание котельной (Л). Инв.№0002762. Ремонт бытовых помещений. Ремонт силового оборудования и электропроводки»</t>
  </si>
  <si>
    <t>Выполнение кадастровых работ по внесению актуальных сведений в ЕГРН о границах земельных участков, на которых расположен имущественный комплекс Якутского газоперерабатывающего завода</t>
  </si>
  <si>
    <t>Выполнение работ по объекту: «ГО к АГРС п.Тасагар (вкл.АГРС и дом оператора) инф. №00003870. Капитальный ремонт»</t>
  </si>
  <si>
    <t>Выполнение комплекса кадастровых работ по внесению актуальных сведений в ЕГРН о границах земельных участков и объектов капитального строительства на имущественный комплекс «Магистральный газопровод Кысыл-Сыр-Мастах-Берге-Якутск Средневилюйского газоконденсатного месторождения», расположенное по адресу: РС (Я), Вилюйский, Кобяйский, Горный, Намский, Хангаласский районы, г. Якутск»</t>
  </si>
  <si>
    <t>Обязательное страхование гражданской ответственности владельца ОПО за причинение вреда в результате аварии на опасном объекте</t>
  </si>
  <si>
    <t>Ремонт тахографического оборудования</t>
  </si>
  <si>
    <t>Приобретение ленты транспортерной</t>
  </si>
  <si>
    <t>Видео-фотосъемка берегоукрепительных сооружений (Шпоры) с помощью летательного аппрата на подводном переходе магистрального газопровода через реку Лена общей протяженностью 11 км.</t>
  </si>
  <si>
    <t>Услуги по проведению геодезических работ по измерению деформации, точных географических координат, точных высот антенно—мачтовых сооружений связи по объектам</t>
  </si>
  <si>
    <t>Проведение гарантийного технического обслуживания ТО-6 транспортного средства Nissan X-Trail г/н А 879 КХ 14.</t>
  </si>
  <si>
    <t>Проведение гарантийного технического обслуживания транспортного средства Toyota Land Cruiser 200 г/н А 341 АА 14.</t>
  </si>
  <si>
    <t>Техническое обслуживание инженерного оборудования климатических систем</t>
  </si>
  <si>
    <t>Аттестация специалистов сварочного производства УДиТГ</t>
  </si>
  <si>
    <t>Проведение оценки недвижимого имущества АО "Сахатранснефтегаз"</t>
  </si>
  <si>
    <t>Проведение электроизмерительных работ на объектах ЛПУМГ</t>
  </si>
  <si>
    <t>Технический осмотр транспортных средств ЛПУМГ АО "Сахатранснефтегаз"</t>
  </si>
  <si>
    <t>Приобретение полного комплекта программных средств и услуг для реализации проекта электронного журнала диспетчера (ЭЖД) ЦДУ</t>
  </si>
  <si>
    <t>Поставка запчастей на скоростной катер КС-700 для нужд ЛПУМГ АО «Сахатранснефтегаз»</t>
  </si>
  <si>
    <t>ФГКУ «Управление вневедомственной охраны войск национальной гвардии РФ по РС (Я)»</t>
  </si>
  <si>
    <t>ГБУ РС(Я) «Мегино-Кангаласская ЦРБ»</t>
  </si>
  <si>
    <t>ООО «ПК «Спецгарантсервис»</t>
  </si>
  <si>
    <t>ООО «А ГРУПП»</t>
  </si>
  <si>
    <t>АО «Росинструмент»</t>
  </si>
  <si>
    <t>ООО «Витави»</t>
  </si>
  <si>
    <t>ООО «Энергия Света»</t>
  </si>
  <si>
    <t>ООО «Строй-Экспресс»</t>
  </si>
  <si>
    <t>ИП Новгородов Семен Семенович</t>
  </si>
  <si>
    <t>ООО «Саха Автоматизация»</t>
  </si>
  <si>
    <t>ООО «Гибрид Инжиниринг»</t>
  </si>
  <si>
    <t>ООО «Хит Машинери»</t>
  </si>
  <si>
    <t>ООО ТД «Ставропольхимстрой»</t>
  </si>
  <si>
    <t>ИП Николаев Сергей Макарович</t>
  </si>
  <si>
    <t>ООО «Якутмоторсервис»</t>
  </si>
  <si>
    <t>ООО «ЦЕНТР ЭКСПЕРТИЗЫ ПРОМРЕСУРС»</t>
  </si>
  <si>
    <t>АО «Водоканал»</t>
  </si>
  <si>
    <t>ООО «АЗС СпецСнабСерпухов»</t>
  </si>
  <si>
    <t>ООО «Про 100»</t>
  </si>
  <si>
    <t>ООО «Профессионал»</t>
  </si>
  <si>
    <t>АО «АтлантикТрансгазСистема»</t>
  </si>
  <si>
    <t>ООО «Предприятие строительных работ»</t>
  </si>
  <si>
    <t>ООО «Энергия-ДВ»</t>
  </si>
  <si>
    <t>Общероссийское общественная организация «Всероссийское добровольное пожарное общество»</t>
  </si>
  <si>
    <t>ООО «СЦ «ФИЗТЕХ-СЕРВИС»</t>
  </si>
  <si>
    <t>ИП Бородин Александр Иванович</t>
  </si>
  <si>
    <t>ООО "КОЛМИ"</t>
  </si>
  <si>
    <t>ООО «Хатыстах»</t>
  </si>
  <si>
    <t>ИП Николаев Сергей Маркович</t>
  </si>
  <si>
    <t>ООО "Полипрофиль"</t>
  </si>
  <si>
    <t>ООО «ТЭК «ВостокТранс-ЕК»</t>
  </si>
  <si>
    <t>ООО "АЭРОСПЕЦТРАНС"</t>
  </si>
  <si>
    <t>ИП Покидова Наталья Ивановна</t>
  </si>
  <si>
    <t>ООО «ТД Акварель»</t>
  </si>
  <si>
    <t>ООО «Геомер»</t>
  </si>
  <si>
    <t>АО «СОГАЗ»</t>
  </si>
  <si>
    <t>ООО "МС Групп"</t>
  </si>
  <si>
    <t>ООО Завод РТИ "БОРЕКС"</t>
  </si>
  <si>
    <t>ИП Васильев-Лукачевский М.Г.</t>
  </si>
  <si>
    <t>ООО "ВСК"</t>
  </si>
  <si>
    <t>ООО «Колми-АВТО»</t>
  </si>
  <si>
    <t>ООО «Колми»</t>
  </si>
  <si>
    <t>ООО "Меридиан"</t>
  </si>
  <si>
    <t>ООО «Якутпромоценка»</t>
  </si>
  <si>
    <t>ООО «Куман»</t>
  </si>
  <si>
    <t>ООО «АвтосломЭко»</t>
  </si>
  <si>
    <t>ООО «Эйва»</t>
  </si>
  <si>
    <t>231/19-хоз</t>
  </si>
  <si>
    <t>251/19-хоз</t>
  </si>
  <si>
    <t>110/19-мтс</t>
  </si>
  <si>
    <t>112/19-мтс</t>
  </si>
  <si>
    <t>134/19-мтс</t>
  </si>
  <si>
    <t>115/19-мтс</t>
  </si>
  <si>
    <t>138/19-мтс</t>
  </si>
  <si>
    <t>104/19-мтс</t>
  </si>
  <si>
    <t>133/19-мтс</t>
  </si>
  <si>
    <t>212/19-хоз</t>
  </si>
  <si>
    <t>65/19-кс</t>
  </si>
  <si>
    <t>192/19-хоз</t>
  </si>
  <si>
    <t>114/19-мтс</t>
  </si>
  <si>
    <t>129/19-мтс</t>
  </si>
  <si>
    <t>127/19-мтс</t>
  </si>
  <si>
    <t>128/19-мтс</t>
  </si>
  <si>
    <t>118/19-мтс</t>
  </si>
  <si>
    <t>95/19-мтс</t>
  </si>
  <si>
    <t>119/19-мтс</t>
  </si>
  <si>
    <t>126/19-мтс</t>
  </si>
  <si>
    <t>228/19-хоз</t>
  </si>
  <si>
    <t>197/19-хоз</t>
  </si>
  <si>
    <t>122/19-мтс</t>
  </si>
  <si>
    <t>123/19-мтс</t>
  </si>
  <si>
    <t>135/19-мтс</t>
  </si>
  <si>
    <t>117/19-мтс</t>
  </si>
  <si>
    <t>125/19-мтс</t>
  </si>
  <si>
    <t>130/19-мтс</t>
  </si>
  <si>
    <t>63/19-кс</t>
  </si>
  <si>
    <t>74/19-кс</t>
  </si>
  <si>
    <t>66/19-кс</t>
  </si>
  <si>
    <t>121/19-мтс</t>
  </si>
  <si>
    <t>239/19-хоз</t>
  </si>
  <si>
    <t>124/19-мтс</t>
  </si>
  <si>
    <t>193/19-хоз</t>
  </si>
  <si>
    <t>218/19-хоз</t>
  </si>
  <si>
    <t>137/19-мтс</t>
  </si>
  <si>
    <t>246/19-хоз</t>
  </si>
  <si>
    <t>113/19-мтс</t>
  </si>
  <si>
    <t>108/19-мтс</t>
  </si>
  <si>
    <t>111/19-мтс</t>
  </si>
  <si>
    <t>132/19-мтс</t>
  </si>
  <si>
    <t>109/19-мтс</t>
  </si>
  <si>
    <t>242/19-хоз</t>
  </si>
  <si>
    <t>245/19-хоз</t>
  </si>
  <si>
    <t>67/19-кс</t>
  </si>
  <si>
    <t>22/19-им</t>
  </si>
  <si>
    <t>72/19-кс</t>
  </si>
  <si>
    <t>21/19-им</t>
  </si>
  <si>
    <t>224/19-хоз</t>
  </si>
  <si>
    <t>202/19-хоз</t>
  </si>
  <si>
    <t>139/19-мтс</t>
  </si>
  <si>
    <t>199/19-хоз</t>
  </si>
  <si>
    <t>250/19-хоз</t>
  </si>
  <si>
    <t>236/19-хоз</t>
  </si>
  <si>
    <t>237/19-хоз</t>
  </si>
  <si>
    <t>234/19-хоз</t>
  </si>
  <si>
    <t>230/19-хоз</t>
  </si>
  <si>
    <t>23/19-им</t>
  </si>
  <si>
    <t>223/19-хоз</t>
  </si>
  <si>
    <t>232/19-хоз</t>
  </si>
  <si>
    <t>252/19-хоз</t>
  </si>
  <si>
    <t>140/19-мтс</t>
  </si>
  <si>
    <t>Условная единица</t>
  </si>
  <si>
    <t>по транспортировке газа по магистральным газопроводам за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</si>
</sst>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3" fontId="3" fillId="0" borderId="2" xfId="1" applyNumberFormat="1" applyFont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2" applyBorder="1" applyAlignment="1" applyProtection="1">
      <alignment horizontal="center" vertical="center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"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3"/>
  <sheetViews>
    <sheetView tabSelected="1" zoomScale="70" zoomScaleNormal="70" workbookViewId="0">
      <pane ySplit="14" topLeftCell="A87" activePane="bottomLeft" state="frozen"/>
      <selection pane="bottomLeft" activeCell="V95" sqref="A1:V95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0.42578125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1.140625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"/>
      <c r="Q1" s="3"/>
      <c r="R1" s="2"/>
      <c r="S1" s="2"/>
      <c r="T1" s="3"/>
      <c r="U1" s="32" t="s">
        <v>30</v>
      </c>
      <c r="V1" s="32"/>
    </row>
    <row r="2" spans="1:22" ht="33.75" customHeight="1" x14ac:dyDescent="0.25">
      <c r="A2" s="1"/>
      <c r="B2" s="2"/>
      <c r="C2" s="13"/>
      <c r="D2" s="13"/>
      <c r="E2" s="17" t="s">
        <v>38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2"/>
      <c r="Q2" s="3"/>
      <c r="R2" s="2"/>
      <c r="S2" s="2"/>
      <c r="T2" s="32" t="s">
        <v>31</v>
      </c>
      <c r="U2" s="32"/>
      <c r="V2" s="32"/>
    </row>
    <row r="3" spans="1:22" x14ac:dyDescent="0.25">
      <c r="A3" s="1"/>
      <c r="B3" s="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2"/>
      <c r="Q5" s="3"/>
      <c r="R5" s="2"/>
      <c r="S5" s="2"/>
      <c r="T5" s="3"/>
      <c r="U5" s="2"/>
      <c r="V5" s="2"/>
    </row>
    <row r="6" spans="1:22" x14ac:dyDescent="0.25">
      <c r="A6" s="33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x14ac:dyDescent="0.25">
      <c r="A7" s="1"/>
      <c r="B7" s="2"/>
      <c r="C7" s="13"/>
      <c r="D7" s="13"/>
      <c r="E7" s="13"/>
      <c r="F7" s="34" t="s">
        <v>225</v>
      </c>
      <c r="G7" s="34"/>
      <c r="H7" s="34"/>
      <c r="I7" s="34"/>
      <c r="J7" s="34"/>
      <c r="K7" s="34"/>
      <c r="L7" s="34"/>
      <c r="M7" s="35" t="s">
        <v>35</v>
      </c>
      <c r="N7" s="35"/>
      <c r="O7" s="35"/>
      <c r="P7" s="35"/>
      <c r="Q7" s="35"/>
      <c r="R7" s="35"/>
      <c r="S7" s="35"/>
      <c r="T7" s="3"/>
      <c r="U7" s="2"/>
      <c r="V7" s="2"/>
    </row>
    <row r="8" spans="1:22" x14ac:dyDescent="0.25">
      <c r="A8" s="1"/>
      <c r="B8" s="2"/>
      <c r="C8" s="13"/>
      <c r="D8" s="13"/>
      <c r="E8" s="13"/>
      <c r="F8" s="13"/>
      <c r="G8" s="13"/>
      <c r="H8" s="13"/>
      <c r="I8" s="13"/>
      <c r="J8" s="13"/>
      <c r="K8" s="13"/>
      <c r="L8" s="13"/>
      <c r="M8" s="36" t="s">
        <v>34</v>
      </c>
      <c r="N8" s="36"/>
      <c r="O8" s="36"/>
      <c r="P8" s="36"/>
      <c r="Q8" s="36"/>
      <c r="R8" s="36"/>
      <c r="S8" s="36"/>
      <c r="T8" s="3"/>
      <c r="U8" s="2"/>
      <c r="V8" s="2"/>
    </row>
    <row r="10" spans="1:22" s="7" customFormat="1" x14ac:dyDescent="0.25">
      <c r="A10" s="43" t="s">
        <v>0</v>
      </c>
      <c r="B10" s="37" t="s">
        <v>1</v>
      </c>
      <c r="C10" s="50" t="s">
        <v>2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  <c r="P10" s="37" t="s">
        <v>23</v>
      </c>
      <c r="Q10" s="40" t="s">
        <v>27</v>
      </c>
      <c r="R10" s="37" t="s">
        <v>24</v>
      </c>
      <c r="S10" s="37" t="s">
        <v>25</v>
      </c>
      <c r="T10" s="40" t="s">
        <v>26</v>
      </c>
      <c r="U10" s="37" t="s">
        <v>28</v>
      </c>
      <c r="V10" s="37" t="s">
        <v>29</v>
      </c>
    </row>
    <row r="11" spans="1:22" s="7" customFormat="1" x14ac:dyDescent="0.25">
      <c r="A11" s="44"/>
      <c r="B11" s="38"/>
      <c r="C11" s="50" t="s">
        <v>3</v>
      </c>
      <c r="D11" s="51"/>
      <c r="E11" s="51"/>
      <c r="F11" s="51"/>
      <c r="G11" s="51"/>
      <c r="H11" s="51"/>
      <c r="I11" s="51"/>
      <c r="J11" s="51"/>
      <c r="K11" s="51"/>
      <c r="L11" s="51"/>
      <c r="M11" s="52"/>
      <c r="N11" s="46" t="s">
        <v>6</v>
      </c>
      <c r="O11" s="47"/>
      <c r="P11" s="38"/>
      <c r="Q11" s="41"/>
      <c r="R11" s="38"/>
      <c r="S11" s="38"/>
      <c r="T11" s="41"/>
      <c r="U11" s="38"/>
      <c r="V11" s="38"/>
    </row>
    <row r="12" spans="1:22" s="7" customFormat="1" x14ac:dyDescent="0.25">
      <c r="A12" s="44"/>
      <c r="B12" s="38"/>
      <c r="C12" s="50" t="s">
        <v>4</v>
      </c>
      <c r="D12" s="51"/>
      <c r="E12" s="51"/>
      <c r="F12" s="51"/>
      <c r="G12" s="51"/>
      <c r="H12" s="51"/>
      <c r="I12" s="51"/>
      <c r="J12" s="51"/>
      <c r="K12" s="51"/>
      <c r="L12" s="52"/>
      <c r="M12" s="43" t="s">
        <v>5</v>
      </c>
      <c r="N12" s="48"/>
      <c r="O12" s="49"/>
      <c r="P12" s="38"/>
      <c r="Q12" s="41"/>
      <c r="R12" s="38"/>
      <c r="S12" s="38"/>
      <c r="T12" s="41"/>
      <c r="U12" s="38"/>
      <c r="V12" s="38"/>
    </row>
    <row r="13" spans="1:22" s="7" customFormat="1" x14ac:dyDescent="0.25">
      <c r="A13" s="44"/>
      <c r="B13" s="38"/>
      <c r="C13" s="50" t="s">
        <v>9</v>
      </c>
      <c r="D13" s="51"/>
      <c r="E13" s="52"/>
      <c r="F13" s="50" t="s">
        <v>10</v>
      </c>
      <c r="G13" s="51"/>
      <c r="H13" s="52"/>
      <c r="I13" s="50" t="s">
        <v>11</v>
      </c>
      <c r="J13" s="52"/>
      <c r="K13" s="50" t="s">
        <v>12</v>
      </c>
      <c r="L13" s="52"/>
      <c r="M13" s="44"/>
      <c r="N13" s="43" t="s">
        <v>7</v>
      </c>
      <c r="O13" s="43" t="s">
        <v>8</v>
      </c>
      <c r="P13" s="38"/>
      <c r="Q13" s="41"/>
      <c r="R13" s="38"/>
      <c r="S13" s="38"/>
      <c r="T13" s="41"/>
      <c r="U13" s="38"/>
      <c r="V13" s="38"/>
    </row>
    <row r="14" spans="1:22" s="7" customFormat="1" ht="60" x14ac:dyDescent="0.25">
      <c r="A14" s="45"/>
      <c r="B14" s="39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5"/>
      <c r="N14" s="45"/>
      <c r="O14" s="45"/>
      <c r="P14" s="39"/>
      <c r="Q14" s="42"/>
      <c r="R14" s="39"/>
      <c r="S14" s="39"/>
      <c r="T14" s="42"/>
      <c r="U14" s="39"/>
      <c r="V14" s="39"/>
    </row>
    <row r="15" spans="1:22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2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</row>
    <row r="16" spans="1:22" ht="75" x14ac:dyDescent="0.25">
      <c r="A16" s="23">
        <v>1</v>
      </c>
      <c r="B16" s="24">
        <v>43608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>
        <f ca="1">HYPERLINK(Лист1!$E$2&amp;Лист1!N16,Лист1!N16)</f>
        <v>31907906356</v>
      </c>
      <c r="O16" s="31"/>
      <c r="P16" s="28" t="s">
        <v>53</v>
      </c>
      <c r="Q16" s="25">
        <v>128</v>
      </c>
      <c r="R16" s="21" t="s">
        <v>224</v>
      </c>
      <c r="S16" s="21">
        <v>1</v>
      </c>
      <c r="T16" s="25">
        <f>Q16</f>
        <v>128</v>
      </c>
      <c r="U16" s="21" t="s">
        <v>114</v>
      </c>
      <c r="V16" s="26" t="s">
        <v>161</v>
      </c>
    </row>
    <row r="17" spans="1:22" ht="30" x14ac:dyDescent="0.25">
      <c r="A17" s="23">
        <f>A16+1</f>
        <v>2</v>
      </c>
      <c r="B17" s="24">
        <v>43616</v>
      </c>
      <c r="C17" s="31">
        <f ca="1">HYPERLINK(Лист1!$E$2&amp;Лист1!C17,Лист1!C17)</f>
        <v>31907619944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29" t="s">
        <v>54</v>
      </c>
      <c r="Q17" s="14">
        <v>108</v>
      </c>
      <c r="R17" s="22" t="s">
        <v>224</v>
      </c>
      <c r="S17" s="22">
        <v>1</v>
      </c>
      <c r="T17" s="25">
        <f t="shared" ref="T17:T78" si="0">Q17</f>
        <v>108</v>
      </c>
      <c r="U17" s="9" t="s">
        <v>115</v>
      </c>
      <c r="V17" s="15" t="s">
        <v>162</v>
      </c>
    </row>
    <row r="18" spans="1:22" ht="30" x14ac:dyDescent="0.25">
      <c r="A18" s="23">
        <f t="shared" ref="A18:A78" si="1">A17+1</f>
        <v>3</v>
      </c>
      <c r="B18" s="24">
        <v>43599</v>
      </c>
      <c r="C18" s="31">
        <f ca="1">HYPERLINK(Лист1!$E$2&amp;Лист1!C18,Лист1!C18)</f>
        <v>31907632083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0" t="s">
        <v>55</v>
      </c>
      <c r="Q18" s="14">
        <v>336</v>
      </c>
      <c r="R18" s="22" t="s">
        <v>224</v>
      </c>
      <c r="S18" s="22">
        <v>1</v>
      </c>
      <c r="T18" s="25">
        <f t="shared" si="0"/>
        <v>336</v>
      </c>
      <c r="U18" s="9" t="s">
        <v>116</v>
      </c>
      <c r="V18" s="15" t="s">
        <v>163</v>
      </c>
    </row>
    <row r="19" spans="1:22" ht="45" x14ac:dyDescent="0.25">
      <c r="A19" s="23">
        <f t="shared" si="1"/>
        <v>4</v>
      </c>
      <c r="B19" s="24">
        <v>43598</v>
      </c>
      <c r="C19" s="31">
        <f ca="1">HYPERLINK(Лист1!$E$2&amp;Лист1!C19,Лист1!C19)</f>
        <v>31907632148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0" t="s">
        <v>56</v>
      </c>
      <c r="Q19" s="14">
        <v>10165</v>
      </c>
      <c r="R19" s="22" t="s">
        <v>224</v>
      </c>
      <c r="S19" s="22">
        <v>1</v>
      </c>
      <c r="T19" s="25">
        <f t="shared" si="0"/>
        <v>10165</v>
      </c>
      <c r="U19" s="9" t="s">
        <v>117</v>
      </c>
      <c r="V19" s="15" t="s">
        <v>164</v>
      </c>
    </row>
    <row r="20" spans="1:22" ht="30" x14ac:dyDescent="0.25">
      <c r="A20" s="23">
        <f t="shared" si="1"/>
        <v>5</v>
      </c>
      <c r="B20" s="24">
        <v>43606</v>
      </c>
      <c r="C20" s="31"/>
      <c r="D20" s="31">
        <f ca="1">HYPERLINK(Лист1!$E$2&amp;Лист1!D20,Лист1!D20)</f>
        <v>31907660333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0" t="s">
        <v>57</v>
      </c>
      <c r="Q20" s="14">
        <v>4103</v>
      </c>
      <c r="R20" s="22" t="s">
        <v>224</v>
      </c>
      <c r="S20" s="22">
        <v>1</v>
      </c>
      <c r="T20" s="25">
        <f t="shared" si="0"/>
        <v>4103</v>
      </c>
      <c r="U20" s="9" t="s">
        <v>118</v>
      </c>
      <c r="V20" s="15" t="s">
        <v>165</v>
      </c>
    </row>
    <row r="21" spans="1:22" ht="30" x14ac:dyDescent="0.25">
      <c r="A21" s="23">
        <f t="shared" si="1"/>
        <v>6</v>
      </c>
      <c r="B21" s="24">
        <v>43601</v>
      </c>
      <c r="C21" s="31"/>
      <c r="D21" s="31">
        <f ca="1">HYPERLINK(Лист1!$E$2&amp;Лист1!D21,Лист1!D21)</f>
        <v>31907671116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29" t="s">
        <v>58</v>
      </c>
      <c r="Q21" s="14">
        <v>5029</v>
      </c>
      <c r="R21" s="22" t="s">
        <v>224</v>
      </c>
      <c r="S21" s="22">
        <v>1</v>
      </c>
      <c r="T21" s="25">
        <f t="shared" si="0"/>
        <v>5029</v>
      </c>
      <c r="U21" s="9" t="s">
        <v>119</v>
      </c>
      <c r="V21" s="15" t="s">
        <v>166</v>
      </c>
    </row>
    <row r="22" spans="1:22" ht="30" x14ac:dyDescent="0.25">
      <c r="A22" s="23">
        <f t="shared" si="1"/>
        <v>7</v>
      </c>
      <c r="B22" s="24">
        <v>43612</v>
      </c>
      <c r="C22" s="31"/>
      <c r="D22" s="31"/>
      <c r="E22" s="31"/>
      <c r="F22" s="31"/>
      <c r="G22" s="31"/>
      <c r="H22" s="31"/>
      <c r="I22" s="31">
        <f ca="1">HYPERLINK(Лист1!$E$2&amp;Лист1!I22,Лист1!I22)</f>
        <v>31907676898</v>
      </c>
      <c r="J22" s="31"/>
      <c r="K22" s="31"/>
      <c r="L22" s="31"/>
      <c r="M22" s="31"/>
      <c r="N22" s="31"/>
      <c r="O22" s="31"/>
      <c r="P22" s="29" t="s">
        <v>59</v>
      </c>
      <c r="Q22" s="14">
        <v>2</v>
      </c>
      <c r="R22" s="22" t="s">
        <v>224</v>
      </c>
      <c r="S22" s="22">
        <v>1</v>
      </c>
      <c r="T22" s="25">
        <f t="shared" si="0"/>
        <v>2</v>
      </c>
      <c r="U22" s="9" t="s">
        <v>49</v>
      </c>
      <c r="V22" s="15" t="s">
        <v>167</v>
      </c>
    </row>
    <row r="23" spans="1:22" ht="30" x14ac:dyDescent="0.25">
      <c r="A23" s="23">
        <f t="shared" si="1"/>
        <v>8</v>
      </c>
      <c r="B23" s="24">
        <v>43591</v>
      </c>
      <c r="C23" s="31"/>
      <c r="D23" s="31">
        <f ca="1">HYPERLINK(Лист1!$E$2&amp;Лист1!D23,Лист1!D23)</f>
        <v>31907676903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29" t="s">
        <v>60</v>
      </c>
      <c r="Q23" s="14">
        <v>4932</v>
      </c>
      <c r="R23" s="22" t="s">
        <v>224</v>
      </c>
      <c r="S23" s="22">
        <v>1</v>
      </c>
      <c r="T23" s="25">
        <f t="shared" si="0"/>
        <v>4932</v>
      </c>
      <c r="U23" s="9" t="s">
        <v>36</v>
      </c>
      <c r="V23" s="15" t="s">
        <v>168</v>
      </c>
    </row>
    <row r="24" spans="1:22" ht="30" x14ac:dyDescent="0.25">
      <c r="A24" s="23">
        <f t="shared" si="1"/>
        <v>9</v>
      </c>
      <c r="B24" s="24">
        <v>43605</v>
      </c>
      <c r="C24" s="31"/>
      <c r="D24" s="31"/>
      <c r="E24" s="31"/>
      <c r="F24" s="31"/>
      <c r="G24" s="31"/>
      <c r="H24" s="31"/>
      <c r="I24" s="31">
        <f ca="1">HYPERLINK(Лист1!$E$2&amp;Лист1!I24,Лист1!I24)</f>
        <v>31907683370</v>
      </c>
      <c r="J24" s="31"/>
      <c r="K24" s="31"/>
      <c r="L24" s="31"/>
      <c r="M24" s="31"/>
      <c r="N24" s="31"/>
      <c r="O24" s="31"/>
      <c r="P24" s="30" t="s">
        <v>61</v>
      </c>
      <c r="Q24" s="14">
        <v>308</v>
      </c>
      <c r="R24" s="22" t="s">
        <v>224</v>
      </c>
      <c r="S24" s="22">
        <v>1</v>
      </c>
      <c r="T24" s="25">
        <f t="shared" si="0"/>
        <v>308</v>
      </c>
      <c r="U24" s="9" t="s">
        <v>48</v>
      </c>
      <c r="V24" s="15" t="s">
        <v>169</v>
      </c>
    </row>
    <row r="25" spans="1:22" ht="30" x14ac:dyDescent="0.25">
      <c r="A25" s="23">
        <f t="shared" si="1"/>
        <v>10</v>
      </c>
      <c r="B25" s="24">
        <v>43601</v>
      </c>
      <c r="C25" s="31"/>
      <c r="D25" s="31"/>
      <c r="E25" s="31"/>
      <c r="F25" s="31"/>
      <c r="G25" s="31"/>
      <c r="H25" s="31"/>
      <c r="I25" s="31">
        <f ca="1">HYPERLINK(Лист1!$E$2&amp;Лист1!I25,Лист1!I25)</f>
        <v>31907755399</v>
      </c>
      <c r="J25" s="31"/>
      <c r="K25" s="31"/>
      <c r="L25" s="31"/>
      <c r="M25" s="31"/>
      <c r="N25" s="31"/>
      <c r="O25" s="31"/>
      <c r="P25" s="29" t="s">
        <v>62</v>
      </c>
      <c r="Q25" s="14">
        <v>360</v>
      </c>
      <c r="R25" s="22" t="s">
        <v>224</v>
      </c>
      <c r="S25" s="22">
        <v>1</v>
      </c>
      <c r="T25" s="25">
        <f t="shared" si="0"/>
        <v>360</v>
      </c>
      <c r="U25" s="9" t="s">
        <v>120</v>
      </c>
      <c r="V25" s="15" t="s">
        <v>170</v>
      </c>
    </row>
    <row r="26" spans="1:22" ht="60" x14ac:dyDescent="0.25">
      <c r="A26" s="23">
        <f t="shared" si="1"/>
        <v>11</v>
      </c>
      <c r="B26" s="24">
        <v>43605</v>
      </c>
      <c r="C26" s="31">
        <f ca="1">HYPERLINK(Лист1!$E$2&amp;Лист1!C26,Лист1!C26)</f>
        <v>31907753186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29" t="s">
        <v>63</v>
      </c>
      <c r="Q26" s="14">
        <v>45370</v>
      </c>
      <c r="R26" s="22" t="s">
        <v>224</v>
      </c>
      <c r="S26" s="22">
        <v>1</v>
      </c>
      <c r="T26" s="25">
        <f t="shared" si="0"/>
        <v>45370</v>
      </c>
      <c r="U26" s="9" t="s">
        <v>121</v>
      </c>
      <c r="V26" s="15" t="s">
        <v>171</v>
      </c>
    </row>
    <row r="27" spans="1:22" ht="30" x14ac:dyDescent="0.25">
      <c r="A27" s="23">
        <f t="shared" si="1"/>
        <v>12</v>
      </c>
      <c r="B27" s="24">
        <v>43591</v>
      </c>
      <c r="C27" s="31"/>
      <c r="D27" s="31"/>
      <c r="E27" s="31"/>
      <c r="F27" s="31"/>
      <c r="G27" s="31"/>
      <c r="H27" s="31"/>
      <c r="I27" s="31">
        <f ca="1">HYPERLINK(Лист1!$E$2&amp;Лист1!I27,Лист1!I27)</f>
        <v>31907699089</v>
      </c>
      <c r="J27" s="31"/>
      <c r="K27" s="31"/>
      <c r="L27" s="31"/>
      <c r="M27" s="31"/>
      <c r="N27" s="31"/>
      <c r="O27" s="31"/>
      <c r="P27" s="29" t="s">
        <v>64</v>
      </c>
      <c r="Q27" s="14">
        <v>3786</v>
      </c>
      <c r="R27" s="22" t="s">
        <v>224</v>
      </c>
      <c r="S27" s="22">
        <v>1</v>
      </c>
      <c r="T27" s="25">
        <f t="shared" si="0"/>
        <v>3786</v>
      </c>
      <c r="U27" s="9" t="s">
        <v>122</v>
      </c>
      <c r="V27" s="15" t="s">
        <v>172</v>
      </c>
    </row>
    <row r="28" spans="1:22" ht="30" x14ac:dyDescent="0.25">
      <c r="A28" s="23">
        <f t="shared" si="1"/>
        <v>13</v>
      </c>
      <c r="B28" s="24">
        <v>43601</v>
      </c>
      <c r="C28" s="31"/>
      <c r="D28" s="31"/>
      <c r="E28" s="31"/>
      <c r="F28" s="31"/>
      <c r="G28" s="31"/>
      <c r="H28" s="31"/>
      <c r="I28" s="31">
        <f ca="1">HYPERLINK(Лист1!$E$2&amp;Лист1!I28,Лист1!I28)</f>
        <v>31907744793</v>
      </c>
      <c r="J28" s="31"/>
      <c r="K28" s="31"/>
      <c r="L28" s="31"/>
      <c r="M28" s="31"/>
      <c r="N28" s="31"/>
      <c r="O28" s="31"/>
      <c r="P28" s="29" t="s">
        <v>65</v>
      </c>
      <c r="Q28" s="14">
        <v>75</v>
      </c>
      <c r="R28" s="22" t="s">
        <v>224</v>
      </c>
      <c r="S28" s="22">
        <v>1</v>
      </c>
      <c r="T28" s="25">
        <f t="shared" si="0"/>
        <v>75</v>
      </c>
      <c r="U28" s="9" t="s">
        <v>123</v>
      </c>
      <c r="V28" s="15" t="s">
        <v>173</v>
      </c>
    </row>
    <row r="29" spans="1:22" ht="30" x14ac:dyDescent="0.25">
      <c r="A29" s="23">
        <f t="shared" si="1"/>
        <v>14</v>
      </c>
      <c r="B29" s="24">
        <v>43605</v>
      </c>
      <c r="C29" s="31"/>
      <c r="D29" s="31"/>
      <c r="E29" s="31"/>
      <c r="F29" s="31"/>
      <c r="G29" s="31"/>
      <c r="H29" s="31"/>
      <c r="I29" s="31">
        <f ca="1">HYPERLINK(Лист1!$E$2&amp;Лист1!I29,Лист1!I29)</f>
        <v>31907744853</v>
      </c>
      <c r="J29" s="31"/>
      <c r="K29" s="31"/>
      <c r="L29" s="31"/>
      <c r="M29" s="31"/>
      <c r="N29" s="31"/>
      <c r="O29" s="31"/>
      <c r="P29" s="30" t="s">
        <v>66</v>
      </c>
      <c r="Q29" s="14">
        <v>387</v>
      </c>
      <c r="R29" s="22" t="s">
        <v>224</v>
      </c>
      <c r="S29" s="22">
        <v>1</v>
      </c>
      <c r="T29" s="25">
        <f t="shared" si="0"/>
        <v>387</v>
      </c>
      <c r="U29" s="9" t="s">
        <v>124</v>
      </c>
      <c r="V29" s="15" t="s">
        <v>174</v>
      </c>
    </row>
    <row r="30" spans="1:22" ht="45" x14ac:dyDescent="0.25">
      <c r="A30" s="23">
        <f t="shared" si="1"/>
        <v>15</v>
      </c>
      <c r="B30" s="24">
        <v>43602</v>
      </c>
      <c r="C30" s="31"/>
      <c r="D30" s="31"/>
      <c r="E30" s="31"/>
      <c r="F30" s="31"/>
      <c r="G30" s="31"/>
      <c r="H30" s="31"/>
      <c r="I30" s="31">
        <f ca="1">HYPERLINK(Лист1!$E$2&amp;Лист1!I30,Лист1!I30)</f>
        <v>31907744669</v>
      </c>
      <c r="J30" s="31"/>
      <c r="K30" s="31"/>
      <c r="L30" s="31"/>
      <c r="M30" s="31"/>
      <c r="N30" s="31"/>
      <c r="O30" s="31"/>
      <c r="P30" s="29" t="s">
        <v>67</v>
      </c>
      <c r="Q30" s="14">
        <v>373</v>
      </c>
      <c r="R30" s="22" t="s">
        <v>224</v>
      </c>
      <c r="S30" s="22">
        <v>1</v>
      </c>
      <c r="T30" s="25">
        <f t="shared" si="0"/>
        <v>373</v>
      </c>
      <c r="U30" s="9" t="s">
        <v>125</v>
      </c>
      <c r="V30" s="15" t="s">
        <v>175</v>
      </c>
    </row>
    <row r="31" spans="1:22" ht="45" x14ac:dyDescent="0.25">
      <c r="A31" s="23">
        <f t="shared" si="1"/>
        <v>16</v>
      </c>
      <c r="B31" s="24">
        <v>43602</v>
      </c>
      <c r="C31" s="31"/>
      <c r="D31" s="31"/>
      <c r="E31" s="31"/>
      <c r="F31" s="31"/>
      <c r="G31" s="31"/>
      <c r="H31" s="31"/>
      <c r="I31" s="31">
        <f ca="1">HYPERLINK(Лист1!$E$2&amp;Лист1!I31,Лист1!I31)</f>
        <v>31907744664</v>
      </c>
      <c r="J31" s="31"/>
      <c r="K31" s="31"/>
      <c r="L31" s="31"/>
      <c r="M31" s="31"/>
      <c r="N31" s="31"/>
      <c r="O31" s="31"/>
      <c r="P31" s="30" t="s">
        <v>68</v>
      </c>
      <c r="Q31" s="14">
        <v>499</v>
      </c>
      <c r="R31" s="22" t="s">
        <v>224</v>
      </c>
      <c r="S31" s="22">
        <v>1</v>
      </c>
      <c r="T31" s="25">
        <f t="shared" si="0"/>
        <v>499</v>
      </c>
      <c r="U31" s="9" t="s">
        <v>126</v>
      </c>
      <c r="V31" s="15" t="s">
        <v>176</v>
      </c>
    </row>
    <row r="32" spans="1:22" ht="30" x14ac:dyDescent="0.25">
      <c r="A32" s="23">
        <f t="shared" si="1"/>
        <v>17</v>
      </c>
      <c r="B32" s="24">
        <v>43601</v>
      </c>
      <c r="C32" s="31"/>
      <c r="D32" s="31"/>
      <c r="E32" s="31"/>
      <c r="F32" s="31"/>
      <c r="G32" s="31"/>
      <c r="H32" s="31"/>
      <c r="I32" s="31">
        <f ca="1">HYPERLINK(Лист1!$E$2&amp;Лист1!I32,Лист1!I32)</f>
        <v>31907744635</v>
      </c>
      <c r="J32" s="31"/>
      <c r="K32" s="31"/>
      <c r="L32" s="31"/>
      <c r="M32" s="31"/>
      <c r="N32" s="31"/>
      <c r="O32" s="31"/>
      <c r="P32" s="29" t="s">
        <v>69</v>
      </c>
      <c r="Q32" s="14">
        <v>84</v>
      </c>
      <c r="R32" s="22" t="s">
        <v>224</v>
      </c>
      <c r="S32" s="22">
        <v>1</v>
      </c>
      <c r="T32" s="25">
        <f t="shared" si="0"/>
        <v>84</v>
      </c>
      <c r="U32" s="9" t="s">
        <v>127</v>
      </c>
      <c r="V32" s="15" t="s">
        <v>177</v>
      </c>
    </row>
    <row r="33" spans="1:22" ht="30" x14ac:dyDescent="0.25">
      <c r="A33" s="23">
        <f t="shared" si="1"/>
        <v>18</v>
      </c>
      <c r="B33" s="24">
        <v>43602</v>
      </c>
      <c r="C33" s="31"/>
      <c r="D33" s="31"/>
      <c r="E33" s="31"/>
      <c r="F33" s="31"/>
      <c r="G33" s="31"/>
      <c r="H33" s="31"/>
      <c r="I33" s="31">
        <f ca="1">HYPERLINK(Лист1!$E$2&amp;Лист1!I33,Лист1!I33)</f>
        <v>31907744786</v>
      </c>
      <c r="J33" s="31"/>
      <c r="K33" s="31"/>
      <c r="L33" s="31"/>
      <c r="M33" s="31"/>
      <c r="N33" s="31"/>
      <c r="O33" s="31"/>
      <c r="P33" s="30" t="s">
        <v>70</v>
      </c>
      <c r="Q33" s="14">
        <v>387</v>
      </c>
      <c r="R33" s="22" t="s">
        <v>224</v>
      </c>
      <c r="S33" s="22">
        <v>1</v>
      </c>
      <c r="T33" s="25">
        <f t="shared" si="0"/>
        <v>387</v>
      </c>
      <c r="U33" s="9" t="s">
        <v>47</v>
      </c>
      <c r="V33" s="15" t="s">
        <v>178</v>
      </c>
    </row>
    <row r="34" spans="1:22" ht="30" x14ac:dyDescent="0.25">
      <c r="A34" s="23">
        <f t="shared" si="1"/>
        <v>19</v>
      </c>
      <c r="B34" s="24">
        <v>43601</v>
      </c>
      <c r="C34" s="31"/>
      <c r="D34" s="31"/>
      <c r="E34" s="31"/>
      <c r="F34" s="31"/>
      <c r="G34" s="31"/>
      <c r="H34" s="31"/>
      <c r="I34" s="31">
        <f ca="1">HYPERLINK(Лист1!$E$2&amp;Лист1!I34,Лист1!I34)</f>
        <v>31907744631</v>
      </c>
      <c r="J34" s="31"/>
      <c r="K34" s="31"/>
      <c r="L34" s="31"/>
      <c r="M34" s="31"/>
      <c r="N34" s="31"/>
      <c r="O34" s="31"/>
      <c r="P34" s="30" t="s">
        <v>69</v>
      </c>
      <c r="Q34" s="14">
        <v>699</v>
      </c>
      <c r="R34" s="22" t="s">
        <v>224</v>
      </c>
      <c r="S34" s="22">
        <v>1</v>
      </c>
      <c r="T34" s="25">
        <f t="shared" si="0"/>
        <v>699</v>
      </c>
      <c r="U34" s="9" t="s">
        <v>119</v>
      </c>
      <c r="V34" s="15" t="s">
        <v>179</v>
      </c>
    </row>
    <row r="35" spans="1:22" ht="30" x14ac:dyDescent="0.25">
      <c r="A35" s="23">
        <f t="shared" si="1"/>
        <v>20</v>
      </c>
      <c r="B35" s="24">
        <v>43602</v>
      </c>
      <c r="C35" s="31"/>
      <c r="D35" s="31"/>
      <c r="E35" s="31"/>
      <c r="F35" s="31"/>
      <c r="G35" s="31"/>
      <c r="H35" s="31"/>
      <c r="I35" s="31">
        <f ca="1">HYPERLINK(Лист1!$E$2&amp;Лист1!I35,Лист1!I35)</f>
        <v>31907744653</v>
      </c>
      <c r="J35" s="31"/>
      <c r="K35" s="31"/>
      <c r="L35" s="31"/>
      <c r="M35" s="31"/>
      <c r="N35" s="31"/>
      <c r="O35" s="31"/>
      <c r="P35" s="30" t="s">
        <v>71</v>
      </c>
      <c r="Q35" s="14">
        <v>784</v>
      </c>
      <c r="R35" s="22" t="s">
        <v>224</v>
      </c>
      <c r="S35" s="22">
        <v>1</v>
      </c>
      <c r="T35" s="25">
        <f t="shared" si="0"/>
        <v>784</v>
      </c>
      <c r="U35" s="9" t="s">
        <v>128</v>
      </c>
      <c r="V35" s="15" t="s">
        <v>180</v>
      </c>
    </row>
    <row r="36" spans="1:22" ht="45" x14ac:dyDescent="0.25">
      <c r="A36" s="23">
        <f t="shared" si="1"/>
        <v>21</v>
      </c>
      <c r="B36" s="24">
        <v>43607</v>
      </c>
      <c r="C36" s="31"/>
      <c r="D36" s="31"/>
      <c r="E36" s="31"/>
      <c r="F36" s="31"/>
      <c r="G36" s="31"/>
      <c r="H36" s="31"/>
      <c r="I36" s="31"/>
      <c r="J36" s="31"/>
      <c r="K36" s="31">
        <f ca="1">HYPERLINK(Лист1!$E$2&amp;Лист1!K36,Лист1!K36)</f>
        <v>31907722446</v>
      </c>
      <c r="L36" s="31"/>
      <c r="M36" s="31"/>
      <c r="N36" s="31"/>
      <c r="O36" s="31"/>
      <c r="P36" s="29" t="s">
        <v>72</v>
      </c>
      <c r="Q36" s="14">
        <v>440</v>
      </c>
      <c r="R36" s="22" t="s">
        <v>224</v>
      </c>
      <c r="S36" s="22">
        <v>1</v>
      </c>
      <c r="T36" s="25">
        <f t="shared" si="0"/>
        <v>440</v>
      </c>
      <c r="U36" s="9" t="s">
        <v>129</v>
      </c>
      <c r="V36" s="15" t="s">
        <v>181</v>
      </c>
    </row>
    <row r="37" spans="1:22" ht="30" x14ac:dyDescent="0.25">
      <c r="A37" s="23">
        <f t="shared" si="1"/>
        <v>22</v>
      </c>
      <c r="B37" s="24">
        <v>43593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>
        <f ca="1">HYPERLINK(Лист1!$E$2&amp;Лист1!N37,Лист1!N37)</f>
        <v>31907856286</v>
      </c>
      <c r="O37" s="31"/>
      <c r="P37" s="29" t="s">
        <v>73</v>
      </c>
      <c r="Q37" s="14">
        <v>552</v>
      </c>
      <c r="R37" s="22" t="s">
        <v>224</v>
      </c>
      <c r="S37" s="22">
        <v>1</v>
      </c>
      <c r="T37" s="25">
        <f t="shared" si="0"/>
        <v>552</v>
      </c>
      <c r="U37" s="9" t="s">
        <v>130</v>
      </c>
      <c r="V37" s="15" t="s">
        <v>182</v>
      </c>
    </row>
    <row r="38" spans="1:22" ht="30" x14ac:dyDescent="0.25">
      <c r="A38" s="23">
        <f t="shared" si="1"/>
        <v>23</v>
      </c>
      <c r="B38" s="24">
        <v>43602</v>
      </c>
      <c r="C38" s="31"/>
      <c r="D38" s="31"/>
      <c r="E38" s="31"/>
      <c r="F38" s="31"/>
      <c r="G38" s="31"/>
      <c r="H38" s="31"/>
      <c r="I38" s="31">
        <f ca="1">HYPERLINK(Лист1!$E$2&amp;Лист1!I38,Лист1!I38)</f>
        <v>31907744778</v>
      </c>
      <c r="J38" s="31"/>
      <c r="K38" s="31"/>
      <c r="L38" s="31"/>
      <c r="M38" s="31"/>
      <c r="N38" s="31"/>
      <c r="O38" s="31"/>
      <c r="P38" s="29" t="s">
        <v>74</v>
      </c>
      <c r="Q38" s="14">
        <v>417</v>
      </c>
      <c r="R38" s="22" t="s">
        <v>224</v>
      </c>
      <c r="S38" s="22">
        <v>1</v>
      </c>
      <c r="T38" s="25">
        <f t="shared" si="0"/>
        <v>417</v>
      </c>
      <c r="U38" s="9" t="s">
        <v>131</v>
      </c>
      <c r="V38" s="15" t="s">
        <v>183</v>
      </c>
    </row>
    <row r="39" spans="1:22" ht="30" x14ac:dyDescent="0.25">
      <c r="A39" s="23">
        <f t="shared" si="1"/>
        <v>24</v>
      </c>
      <c r="B39" s="24">
        <v>43602</v>
      </c>
      <c r="C39" s="31"/>
      <c r="D39" s="31"/>
      <c r="E39" s="31"/>
      <c r="F39" s="31"/>
      <c r="G39" s="31"/>
      <c r="H39" s="31"/>
      <c r="I39" s="31">
        <f ca="1">HYPERLINK(Лист1!$E$2&amp;Лист1!I39,Лист1!I39)</f>
        <v>31907744773</v>
      </c>
      <c r="J39" s="31"/>
      <c r="K39" s="31"/>
      <c r="L39" s="31"/>
      <c r="M39" s="31"/>
      <c r="N39" s="31"/>
      <c r="O39" s="31"/>
      <c r="P39" s="29" t="s">
        <v>75</v>
      </c>
      <c r="Q39" s="14">
        <v>35</v>
      </c>
      <c r="R39" s="22" t="s">
        <v>224</v>
      </c>
      <c r="S39" s="22">
        <v>1</v>
      </c>
      <c r="T39" s="25">
        <f t="shared" si="0"/>
        <v>35</v>
      </c>
      <c r="U39" s="9" t="s">
        <v>132</v>
      </c>
      <c r="V39" s="15" t="s">
        <v>184</v>
      </c>
    </row>
    <row r="40" spans="1:22" ht="30" x14ac:dyDescent="0.25">
      <c r="A40" s="23">
        <f t="shared" si="1"/>
        <v>25</v>
      </c>
      <c r="B40" s="24">
        <v>43608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>
        <f ca="1">HYPERLINK(Лист1!$E$2&amp;Лист1!N40,Лист1!N40)</f>
        <v>31907906413</v>
      </c>
      <c r="O40" s="31"/>
      <c r="P40" s="29" t="s">
        <v>44</v>
      </c>
      <c r="Q40" s="14">
        <v>316</v>
      </c>
      <c r="R40" s="22" t="s">
        <v>224</v>
      </c>
      <c r="S40" s="22">
        <v>1</v>
      </c>
      <c r="T40" s="25">
        <f t="shared" si="0"/>
        <v>316</v>
      </c>
      <c r="U40" s="9" t="s">
        <v>50</v>
      </c>
      <c r="V40" s="15" t="s">
        <v>185</v>
      </c>
    </row>
    <row r="41" spans="1:22" ht="30" x14ac:dyDescent="0.25">
      <c r="A41" s="23">
        <f t="shared" si="1"/>
        <v>26</v>
      </c>
      <c r="B41" s="24">
        <v>43601</v>
      </c>
      <c r="C41" s="31"/>
      <c r="D41" s="31"/>
      <c r="E41" s="31"/>
      <c r="F41" s="31"/>
      <c r="G41" s="31"/>
      <c r="H41" s="31"/>
      <c r="I41" s="31">
        <f ca="1">HYPERLINK(Лист1!$E$2&amp;Лист1!I41,Лист1!I41)</f>
        <v>31907743688</v>
      </c>
      <c r="J41" s="31"/>
      <c r="K41" s="31"/>
      <c r="L41" s="31"/>
      <c r="M41" s="31"/>
      <c r="N41" s="31"/>
      <c r="O41" s="31"/>
      <c r="P41" s="29" t="s">
        <v>76</v>
      </c>
      <c r="Q41" s="14">
        <v>4895</v>
      </c>
      <c r="R41" s="22" t="s">
        <v>224</v>
      </c>
      <c r="S41" s="22">
        <v>1</v>
      </c>
      <c r="T41" s="25">
        <f t="shared" si="0"/>
        <v>4895</v>
      </c>
      <c r="U41" s="9" t="s">
        <v>52</v>
      </c>
      <c r="V41" s="15" t="s">
        <v>186</v>
      </c>
    </row>
    <row r="42" spans="1:22" ht="30" x14ac:dyDescent="0.25">
      <c r="A42" s="23">
        <f t="shared" si="1"/>
        <v>27</v>
      </c>
      <c r="B42" s="24">
        <v>43602</v>
      </c>
      <c r="C42" s="31"/>
      <c r="D42" s="31"/>
      <c r="E42" s="31"/>
      <c r="F42" s="31"/>
      <c r="G42" s="31"/>
      <c r="H42" s="31"/>
      <c r="I42" s="31">
        <f ca="1">HYPERLINK(Лист1!$E$2&amp;Лист1!I42,Лист1!I42)</f>
        <v>31907743796</v>
      </c>
      <c r="J42" s="31"/>
      <c r="K42" s="31"/>
      <c r="L42" s="31"/>
      <c r="M42" s="31"/>
      <c r="N42" s="31"/>
      <c r="O42" s="31"/>
      <c r="P42" s="29" t="s">
        <v>77</v>
      </c>
      <c r="Q42" s="14">
        <v>425</v>
      </c>
      <c r="R42" s="22" t="s">
        <v>224</v>
      </c>
      <c r="S42" s="22">
        <v>1</v>
      </c>
      <c r="T42" s="25">
        <f t="shared" si="0"/>
        <v>425</v>
      </c>
      <c r="U42" s="9" t="s">
        <v>133</v>
      </c>
      <c r="V42" s="15" t="s">
        <v>187</v>
      </c>
    </row>
    <row r="43" spans="1:22" ht="45" x14ac:dyDescent="0.25">
      <c r="A43" s="23">
        <f t="shared" si="1"/>
        <v>28</v>
      </c>
      <c r="B43" s="24">
        <v>43602</v>
      </c>
      <c r="C43" s="31"/>
      <c r="D43" s="31"/>
      <c r="E43" s="31"/>
      <c r="F43" s="31"/>
      <c r="G43" s="31"/>
      <c r="H43" s="31"/>
      <c r="I43" s="31">
        <f ca="1">HYPERLINK(Лист1!$E$2&amp;Лист1!I43,Лист1!I43)</f>
        <v>31907743802</v>
      </c>
      <c r="J43" s="31"/>
      <c r="K43" s="31"/>
      <c r="L43" s="31"/>
      <c r="M43" s="31"/>
      <c r="N43" s="31"/>
      <c r="O43" s="31"/>
      <c r="P43" s="29" t="s">
        <v>78</v>
      </c>
      <c r="Q43" s="14">
        <v>630</v>
      </c>
      <c r="R43" s="22" t="s">
        <v>224</v>
      </c>
      <c r="S43" s="22">
        <v>1</v>
      </c>
      <c r="T43" s="25">
        <f t="shared" si="0"/>
        <v>630</v>
      </c>
      <c r="U43" s="9" t="s">
        <v>133</v>
      </c>
      <c r="V43" s="15" t="s">
        <v>188</v>
      </c>
    </row>
    <row r="44" spans="1:22" ht="45" x14ac:dyDescent="0.25">
      <c r="A44" s="23">
        <f t="shared" si="1"/>
        <v>29</v>
      </c>
      <c r="B44" s="24">
        <v>43601</v>
      </c>
      <c r="C44" s="31"/>
      <c r="D44" s="31"/>
      <c r="E44" s="31"/>
      <c r="F44" s="31"/>
      <c r="G44" s="31"/>
      <c r="H44" s="31"/>
      <c r="I44" s="31"/>
      <c r="J44" s="31"/>
      <c r="K44" s="31">
        <f ca="1">HYPERLINK(Лист1!$E$2&amp;Лист1!K44,Лист1!K44)</f>
        <v>31907752779</v>
      </c>
      <c r="L44" s="31"/>
      <c r="M44" s="31"/>
      <c r="N44" s="31"/>
      <c r="O44" s="31"/>
      <c r="P44" s="29" t="s">
        <v>79</v>
      </c>
      <c r="Q44" s="14">
        <v>2814</v>
      </c>
      <c r="R44" s="22" t="s">
        <v>224</v>
      </c>
      <c r="S44" s="22">
        <v>1</v>
      </c>
      <c r="T44" s="25">
        <f t="shared" si="0"/>
        <v>2814</v>
      </c>
      <c r="U44" s="9" t="s">
        <v>46</v>
      </c>
      <c r="V44" s="15" t="s">
        <v>189</v>
      </c>
    </row>
    <row r="45" spans="1:22" ht="45" x14ac:dyDescent="0.25">
      <c r="A45" s="23">
        <f t="shared" si="1"/>
        <v>30</v>
      </c>
      <c r="B45" s="24">
        <v>43614</v>
      </c>
      <c r="C45" s="31"/>
      <c r="D45" s="31"/>
      <c r="E45" s="31"/>
      <c r="F45" s="31"/>
      <c r="G45" s="31"/>
      <c r="H45" s="31"/>
      <c r="I45" s="31"/>
      <c r="J45" s="31"/>
      <c r="K45" s="31">
        <f ca="1">HYPERLINK(Лист1!$E$2&amp;Лист1!K45,Лист1!K45)</f>
        <v>31907752619</v>
      </c>
      <c r="L45" s="31"/>
      <c r="M45" s="31"/>
      <c r="N45" s="31"/>
      <c r="O45" s="31"/>
      <c r="P45" s="29" t="s">
        <v>80</v>
      </c>
      <c r="Q45" s="14">
        <v>1464</v>
      </c>
      <c r="R45" s="22" t="s">
        <v>224</v>
      </c>
      <c r="S45" s="22">
        <v>1</v>
      </c>
      <c r="T45" s="25">
        <f t="shared" si="0"/>
        <v>1464</v>
      </c>
      <c r="U45" s="9" t="s">
        <v>134</v>
      </c>
      <c r="V45" s="15" t="s">
        <v>190</v>
      </c>
    </row>
    <row r="46" spans="1:22" ht="60" x14ac:dyDescent="0.25">
      <c r="A46" s="23">
        <f t="shared" si="1"/>
        <v>31</v>
      </c>
      <c r="B46" s="24">
        <v>43605</v>
      </c>
      <c r="C46" s="31"/>
      <c r="D46" s="31"/>
      <c r="E46" s="31"/>
      <c r="F46" s="31"/>
      <c r="G46" s="31"/>
      <c r="H46" s="31"/>
      <c r="I46" s="31"/>
      <c r="J46" s="31"/>
      <c r="K46" s="31">
        <f ca="1">HYPERLINK(Лист1!$E$2&amp;Лист1!K46,Лист1!K46)</f>
        <v>31907752710</v>
      </c>
      <c r="L46" s="31"/>
      <c r="M46" s="31"/>
      <c r="N46" s="31"/>
      <c r="O46" s="31"/>
      <c r="P46" s="29" t="s">
        <v>81</v>
      </c>
      <c r="Q46" s="14">
        <v>4971</v>
      </c>
      <c r="R46" s="22" t="s">
        <v>224</v>
      </c>
      <c r="S46" s="22">
        <v>1</v>
      </c>
      <c r="T46" s="25">
        <f t="shared" si="0"/>
        <v>4971</v>
      </c>
      <c r="U46" s="9" t="s">
        <v>135</v>
      </c>
      <c r="V46" s="15" t="s">
        <v>191</v>
      </c>
    </row>
    <row r="47" spans="1:22" ht="30" x14ac:dyDescent="0.25">
      <c r="A47" s="23">
        <f t="shared" si="1"/>
        <v>32</v>
      </c>
      <c r="B47" s="24">
        <v>43602</v>
      </c>
      <c r="C47" s="31"/>
      <c r="D47" s="31"/>
      <c r="E47" s="31"/>
      <c r="F47" s="31"/>
      <c r="G47" s="31"/>
      <c r="H47" s="31"/>
      <c r="I47" s="31">
        <f ca="1">HYPERLINK(Лист1!$E$2&amp;Лист1!I47,Лист1!I47)</f>
        <v>31907754951</v>
      </c>
      <c r="J47" s="31"/>
      <c r="K47" s="31"/>
      <c r="L47" s="31"/>
      <c r="M47" s="31"/>
      <c r="N47" s="31"/>
      <c r="O47" s="31"/>
      <c r="P47" s="30" t="s">
        <v>82</v>
      </c>
      <c r="Q47" s="14">
        <v>138</v>
      </c>
      <c r="R47" s="22" t="s">
        <v>224</v>
      </c>
      <c r="S47" s="22">
        <v>1</v>
      </c>
      <c r="T47" s="25">
        <f t="shared" si="0"/>
        <v>138</v>
      </c>
      <c r="U47" s="9" t="s">
        <v>136</v>
      </c>
      <c r="V47" s="15" t="s">
        <v>192</v>
      </c>
    </row>
    <row r="48" spans="1:22" ht="90" x14ac:dyDescent="0.25">
      <c r="A48" s="23">
        <f t="shared" si="1"/>
        <v>33</v>
      </c>
      <c r="B48" s="24">
        <v>43612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>
        <f ca="1">HYPERLINK(Лист1!$E$2&amp;Лист1!N48,Лист1!N48)</f>
        <v>31907937400</v>
      </c>
      <c r="O48" s="31"/>
      <c r="P48" s="30" t="s">
        <v>83</v>
      </c>
      <c r="Q48" s="14">
        <v>57</v>
      </c>
      <c r="R48" s="22" t="s">
        <v>224</v>
      </c>
      <c r="S48" s="22">
        <v>1</v>
      </c>
      <c r="T48" s="25">
        <f t="shared" si="0"/>
        <v>57</v>
      </c>
      <c r="U48" s="9" t="s">
        <v>137</v>
      </c>
      <c r="V48" s="15" t="s">
        <v>193</v>
      </c>
    </row>
    <row r="49" spans="1:22" ht="30" x14ac:dyDescent="0.25">
      <c r="A49" s="23">
        <f t="shared" si="1"/>
        <v>34</v>
      </c>
      <c r="B49" s="24">
        <v>43602</v>
      </c>
      <c r="C49" s="31"/>
      <c r="D49" s="31"/>
      <c r="E49" s="31"/>
      <c r="F49" s="31"/>
      <c r="G49" s="31"/>
      <c r="H49" s="31"/>
      <c r="I49" s="31">
        <f ca="1">HYPERLINK(Лист1!$E$2&amp;Лист1!I49,Лист1!I49)</f>
        <v>31907748878</v>
      </c>
      <c r="J49" s="31"/>
      <c r="K49" s="31"/>
      <c r="L49" s="31"/>
      <c r="M49" s="31"/>
      <c r="N49" s="31"/>
      <c r="O49" s="31"/>
      <c r="P49" s="30" t="s">
        <v>84</v>
      </c>
      <c r="Q49" s="14">
        <v>103</v>
      </c>
      <c r="R49" s="22" t="s">
        <v>224</v>
      </c>
      <c r="S49" s="22">
        <v>1</v>
      </c>
      <c r="T49" s="25">
        <f t="shared" si="0"/>
        <v>103</v>
      </c>
      <c r="U49" s="9" t="s">
        <v>138</v>
      </c>
      <c r="V49" s="15" t="s">
        <v>194</v>
      </c>
    </row>
    <row r="50" spans="1:22" ht="30" x14ac:dyDescent="0.25">
      <c r="A50" s="23">
        <f t="shared" si="1"/>
        <v>35</v>
      </c>
      <c r="B50" s="24">
        <v>43592</v>
      </c>
      <c r="C50" s="31"/>
      <c r="D50" s="31"/>
      <c r="E50" s="31"/>
      <c r="F50" s="31"/>
      <c r="G50" s="31"/>
      <c r="H50" s="31"/>
      <c r="I50" s="31">
        <f ca="1">HYPERLINK(Лист1!$E$2&amp;Лист1!I50,Лист1!I50)</f>
        <v>31907752084</v>
      </c>
      <c r="J50" s="31"/>
      <c r="K50" s="31"/>
      <c r="L50" s="31"/>
      <c r="M50" s="31"/>
      <c r="N50" s="31"/>
      <c r="O50" s="31"/>
      <c r="P50" s="30" t="s">
        <v>85</v>
      </c>
      <c r="Q50" s="14">
        <v>190</v>
      </c>
      <c r="R50" s="22" t="s">
        <v>224</v>
      </c>
      <c r="S50" s="22">
        <v>1</v>
      </c>
      <c r="T50" s="25">
        <f t="shared" si="0"/>
        <v>190</v>
      </c>
      <c r="U50" s="9" t="s">
        <v>139</v>
      </c>
      <c r="V50" s="15" t="s">
        <v>195</v>
      </c>
    </row>
    <row r="51" spans="1:22" ht="30" x14ac:dyDescent="0.25">
      <c r="A51" s="23">
        <f t="shared" si="1"/>
        <v>36</v>
      </c>
      <c r="B51" s="24">
        <v>43602</v>
      </c>
      <c r="C51" s="31"/>
      <c r="D51" s="31"/>
      <c r="E51" s="31"/>
      <c r="F51" s="31"/>
      <c r="G51" s="31"/>
      <c r="H51" s="31"/>
      <c r="I51" s="31">
        <f ca="1">HYPERLINK(Лист1!$E$2&amp;Лист1!I51,Лист1!I51)</f>
        <v>31907751559</v>
      </c>
      <c r="J51" s="31"/>
      <c r="K51" s="31"/>
      <c r="L51" s="31"/>
      <c r="M51" s="31"/>
      <c r="N51" s="31"/>
      <c r="O51" s="31"/>
      <c r="P51" s="30" t="s">
        <v>86</v>
      </c>
      <c r="Q51" s="14">
        <v>166</v>
      </c>
      <c r="R51" s="22" t="s">
        <v>224</v>
      </c>
      <c r="S51" s="22">
        <v>1</v>
      </c>
      <c r="T51" s="25">
        <f t="shared" si="0"/>
        <v>166</v>
      </c>
      <c r="U51" s="9" t="s">
        <v>138</v>
      </c>
      <c r="V51" s="15" t="s">
        <v>196</v>
      </c>
    </row>
    <row r="52" spans="1:22" ht="30" x14ac:dyDescent="0.25">
      <c r="A52" s="23">
        <f t="shared" si="1"/>
        <v>37</v>
      </c>
      <c r="B52" s="24">
        <v>43612</v>
      </c>
      <c r="C52" s="31"/>
      <c r="D52" s="31">
        <f ca="1">HYPERLINK(Лист1!$E$2&amp;Лист1!D52,Лист1!D52)</f>
        <v>31907752209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29" t="s">
        <v>87</v>
      </c>
      <c r="Q52" s="27">
        <v>5963</v>
      </c>
      <c r="R52" s="22" t="s">
        <v>224</v>
      </c>
      <c r="S52" s="22">
        <v>1</v>
      </c>
      <c r="T52" s="25">
        <f t="shared" si="0"/>
        <v>5963</v>
      </c>
      <c r="U52" s="9" t="s">
        <v>140</v>
      </c>
      <c r="V52" s="9" t="s">
        <v>197</v>
      </c>
    </row>
    <row r="53" spans="1:22" ht="30" x14ac:dyDescent="0.25">
      <c r="A53" s="23">
        <f t="shared" si="1"/>
        <v>38</v>
      </c>
      <c r="B53" s="24">
        <v>43614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>
        <f ca="1">HYPERLINK(Лист1!$E$2&amp;Лист1!N53,Лист1!N53)</f>
        <v>31907925569</v>
      </c>
      <c r="O53" s="31"/>
      <c r="P53" s="30" t="s">
        <v>88</v>
      </c>
      <c r="Q53" s="27">
        <v>95</v>
      </c>
      <c r="R53" s="22" t="s">
        <v>224</v>
      </c>
      <c r="S53" s="22">
        <v>1</v>
      </c>
      <c r="T53" s="25">
        <f t="shared" si="0"/>
        <v>95</v>
      </c>
      <c r="U53" s="9" t="s">
        <v>141</v>
      </c>
      <c r="V53" s="9" t="s">
        <v>198</v>
      </c>
    </row>
    <row r="54" spans="1:22" ht="30" x14ac:dyDescent="0.25">
      <c r="A54" s="23">
        <f t="shared" si="1"/>
        <v>39</v>
      </c>
      <c r="B54" s="24">
        <v>43605</v>
      </c>
      <c r="C54" s="31"/>
      <c r="D54" s="31"/>
      <c r="E54" s="31"/>
      <c r="F54" s="31"/>
      <c r="G54" s="31"/>
      <c r="H54" s="31"/>
      <c r="I54" s="31">
        <f ca="1">HYPERLINK(Лист1!$E$2&amp;Лист1!I54,Лист1!I54)</f>
        <v>31907760112</v>
      </c>
      <c r="J54" s="31"/>
      <c r="K54" s="31"/>
      <c r="L54" s="31"/>
      <c r="M54" s="31"/>
      <c r="N54" s="31"/>
      <c r="O54" s="31"/>
      <c r="P54" s="29" t="s">
        <v>89</v>
      </c>
      <c r="Q54" s="27">
        <v>13</v>
      </c>
      <c r="R54" s="22" t="s">
        <v>224</v>
      </c>
      <c r="S54" s="22">
        <v>1</v>
      </c>
      <c r="T54" s="25">
        <f t="shared" si="0"/>
        <v>13</v>
      </c>
      <c r="U54" s="9" t="s">
        <v>142</v>
      </c>
      <c r="V54" s="9" t="s">
        <v>199</v>
      </c>
    </row>
    <row r="55" spans="1:22" ht="30" x14ac:dyDescent="0.25">
      <c r="A55" s="23">
        <f t="shared" si="1"/>
        <v>40</v>
      </c>
      <c r="B55" s="24">
        <v>43598</v>
      </c>
      <c r="C55" s="31"/>
      <c r="D55" s="31"/>
      <c r="E55" s="31"/>
      <c r="F55" s="31"/>
      <c r="G55" s="31"/>
      <c r="H55" s="31"/>
      <c r="I55" s="31">
        <f ca="1">HYPERLINK(Лист1!$E$2&amp;Лист1!I55,Лист1!I55)</f>
        <v>31907760119</v>
      </c>
      <c r="J55" s="31"/>
      <c r="K55" s="31"/>
      <c r="L55" s="31"/>
      <c r="M55" s="31"/>
      <c r="N55" s="31"/>
      <c r="O55" s="31"/>
      <c r="P55" s="29" t="s">
        <v>90</v>
      </c>
      <c r="Q55" s="27">
        <v>12</v>
      </c>
      <c r="R55" s="22" t="s">
        <v>224</v>
      </c>
      <c r="S55" s="22">
        <v>1</v>
      </c>
      <c r="T55" s="25">
        <f t="shared" si="0"/>
        <v>12</v>
      </c>
      <c r="U55" s="9" t="s">
        <v>143</v>
      </c>
      <c r="V55" s="9" t="s">
        <v>200</v>
      </c>
    </row>
    <row r="56" spans="1:22" ht="30" x14ac:dyDescent="0.25">
      <c r="A56" s="23">
        <f t="shared" si="1"/>
        <v>41</v>
      </c>
      <c r="B56" s="24">
        <v>43599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>
        <f ca="1">HYPERLINK(Лист1!$E$2&amp;Лист1!N56,Лист1!N56)</f>
        <v>31907878343</v>
      </c>
      <c r="O56" s="31"/>
      <c r="P56" s="29" t="s">
        <v>91</v>
      </c>
      <c r="Q56" s="27">
        <v>254</v>
      </c>
      <c r="R56" s="22" t="s">
        <v>224</v>
      </c>
      <c r="S56" s="22">
        <v>1</v>
      </c>
      <c r="T56" s="25">
        <f t="shared" si="0"/>
        <v>254</v>
      </c>
      <c r="U56" s="9" t="s">
        <v>144</v>
      </c>
      <c r="V56" s="9" t="s">
        <v>201</v>
      </c>
    </row>
    <row r="57" spans="1:22" ht="45" x14ac:dyDescent="0.25">
      <c r="A57" s="23">
        <f t="shared" si="1"/>
        <v>42</v>
      </c>
      <c r="B57" s="24">
        <v>43605</v>
      </c>
      <c r="C57" s="31"/>
      <c r="D57" s="31">
        <f ca="1">HYPERLINK(Лист1!$E$2&amp;Лист1!D57,Лист1!D57)</f>
        <v>31907767138</v>
      </c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29" t="s">
        <v>92</v>
      </c>
      <c r="Q57" s="27">
        <v>6233</v>
      </c>
      <c r="R57" s="22" t="s">
        <v>224</v>
      </c>
      <c r="S57" s="22">
        <v>1</v>
      </c>
      <c r="T57" s="25">
        <f t="shared" si="0"/>
        <v>6233</v>
      </c>
      <c r="U57" s="9" t="s">
        <v>145</v>
      </c>
      <c r="V57" s="9" t="s">
        <v>202</v>
      </c>
    </row>
    <row r="58" spans="1:22" ht="30" x14ac:dyDescent="0.25">
      <c r="A58" s="23">
        <f t="shared" si="1"/>
        <v>43</v>
      </c>
      <c r="B58" s="24">
        <v>43599</v>
      </c>
      <c r="C58" s="31"/>
      <c r="D58" s="31"/>
      <c r="E58" s="31"/>
      <c r="F58" s="31"/>
      <c r="G58" s="31"/>
      <c r="H58" s="31"/>
      <c r="I58" s="31">
        <f ca="1">HYPERLINK(Лист1!$E$2&amp;Лист1!I58,Лист1!I58)</f>
        <v>31907766225</v>
      </c>
      <c r="J58" s="31"/>
      <c r="K58" s="31"/>
      <c r="L58" s="31"/>
      <c r="M58" s="31"/>
      <c r="N58" s="31"/>
      <c r="O58" s="31"/>
      <c r="P58" s="29" t="s">
        <v>93</v>
      </c>
      <c r="Q58" s="27">
        <v>323</v>
      </c>
      <c r="R58" s="22" t="s">
        <v>224</v>
      </c>
      <c r="S58" s="22">
        <v>1</v>
      </c>
      <c r="T58" s="25">
        <f t="shared" si="0"/>
        <v>323</v>
      </c>
      <c r="U58" s="9" t="s">
        <v>127</v>
      </c>
      <c r="V58" s="9" t="s">
        <v>203</v>
      </c>
    </row>
    <row r="59" spans="1:22" ht="30" x14ac:dyDescent="0.25">
      <c r="A59" s="23">
        <f t="shared" si="1"/>
        <v>44</v>
      </c>
      <c r="B59" s="24">
        <v>43613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>
        <f ca="1">HYPERLINK(Лист1!$E$2&amp;Лист1!N59,Лист1!N59)</f>
        <v>31907918933</v>
      </c>
      <c r="O59" s="31"/>
      <c r="P59" s="29" t="s">
        <v>94</v>
      </c>
      <c r="Q59" s="27">
        <v>890</v>
      </c>
      <c r="R59" s="22" t="s">
        <v>224</v>
      </c>
      <c r="S59" s="22">
        <v>1</v>
      </c>
      <c r="T59" s="25">
        <f t="shared" si="0"/>
        <v>890</v>
      </c>
      <c r="U59" s="9" t="s">
        <v>146</v>
      </c>
      <c r="V59" s="9" t="s">
        <v>204</v>
      </c>
    </row>
    <row r="60" spans="1:22" ht="30" x14ac:dyDescent="0.25">
      <c r="A60" s="23">
        <f t="shared" si="1"/>
        <v>45</v>
      </c>
      <c r="B60" s="24">
        <v>43614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>
        <f ca="1">HYPERLINK(Лист1!$E$2&amp;Лист1!N60,Лист1!N60)</f>
        <v>31907937377</v>
      </c>
      <c r="O60" s="31"/>
      <c r="P60" s="29" t="s">
        <v>95</v>
      </c>
      <c r="Q60" s="27">
        <v>147</v>
      </c>
      <c r="R60" s="22" t="s">
        <v>224</v>
      </c>
      <c r="S60" s="22">
        <v>1</v>
      </c>
      <c r="T60" s="25">
        <f t="shared" si="0"/>
        <v>147</v>
      </c>
      <c r="U60" s="9" t="s">
        <v>147</v>
      </c>
      <c r="V60" s="9" t="s">
        <v>205</v>
      </c>
    </row>
    <row r="61" spans="1:22" ht="45" x14ac:dyDescent="0.25">
      <c r="A61" s="23">
        <f t="shared" si="1"/>
        <v>46</v>
      </c>
      <c r="B61" s="24">
        <v>43605</v>
      </c>
      <c r="C61" s="31"/>
      <c r="D61" s="31"/>
      <c r="E61" s="31"/>
      <c r="F61" s="31"/>
      <c r="G61" s="31"/>
      <c r="H61" s="31"/>
      <c r="I61" s="31"/>
      <c r="J61" s="31"/>
      <c r="K61" s="31">
        <f ca="1">HYPERLINK(Лист1!$E$2&amp;Лист1!K61,Лист1!K61)</f>
        <v>31907772121</v>
      </c>
      <c r="L61" s="31"/>
      <c r="M61" s="31"/>
      <c r="N61" s="31"/>
      <c r="O61" s="31"/>
      <c r="P61" s="29" t="s">
        <v>96</v>
      </c>
      <c r="Q61" s="27">
        <v>753</v>
      </c>
      <c r="R61" s="22" t="s">
        <v>224</v>
      </c>
      <c r="S61" s="22">
        <v>1</v>
      </c>
      <c r="T61" s="25">
        <f t="shared" si="0"/>
        <v>753</v>
      </c>
      <c r="U61" s="9" t="s">
        <v>45</v>
      </c>
      <c r="V61" s="9" t="s">
        <v>206</v>
      </c>
    </row>
    <row r="62" spans="1:22" ht="60" x14ac:dyDescent="0.25">
      <c r="A62" s="23">
        <f t="shared" si="1"/>
        <v>47</v>
      </c>
      <c r="B62" s="24">
        <v>43606</v>
      </c>
      <c r="C62" s="31"/>
      <c r="D62" s="31"/>
      <c r="E62" s="31"/>
      <c r="F62" s="31"/>
      <c r="G62" s="31"/>
      <c r="H62" s="31"/>
      <c r="I62" s="31"/>
      <c r="J62" s="31"/>
      <c r="K62" s="31">
        <f ca="1">HYPERLINK(Лист1!$E$2&amp;Лист1!K62,Лист1!K62)</f>
        <v>31907782025</v>
      </c>
      <c r="L62" s="31"/>
      <c r="M62" s="31"/>
      <c r="N62" s="31"/>
      <c r="O62" s="31"/>
      <c r="P62" s="29" t="s">
        <v>97</v>
      </c>
      <c r="Q62" s="27">
        <v>790</v>
      </c>
      <c r="R62" s="22" t="s">
        <v>224</v>
      </c>
      <c r="S62" s="22">
        <v>1</v>
      </c>
      <c r="T62" s="25">
        <f t="shared" si="0"/>
        <v>790</v>
      </c>
      <c r="U62" s="9" t="s">
        <v>148</v>
      </c>
      <c r="V62" s="9" t="s">
        <v>207</v>
      </c>
    </row>
    <row r="63" spans="1:22" ht="45" x14ac:dyDescent="0.25">
      <c r="A63" s="23">
        <f t="shared" si="1"/>
        <v>48</v>
      </c>
      <c r="B63" s="24">
        <v>43612</v>
      </c>
      <c r="C63" s="31"/>
      <c r="D63" s="31"/>
      <c r="E63" s="31"/>
      <c r="F63" s="31"/>
      <c r="G63" s="31"/>
      <c r="H63" s="31"/>
      <c r="I63" s="31"/>
      <c r="J63" s="31"/>
      <c r="K63" s="31">
        <f ca="1">HYPERLINK(Лист1!$E$2&amp;Лист1!K63,Лист1!K63)</f>
        <v>31907783686</v>
      </c>
      <c r="L63" s="31"/>
      <c r="M63" s="31"/>
      <c r="N63" s="31"/>
      <c r="O63" s="31"/>
      <c r="P63" s="29" t="s">
        <v>98</v>
      </c>
      <c r="Q63" s="27">
        <v>1133</v>
      </c>
      <c r="R63" s="22" t="s">
        <v>224</v>
      </c>
      <c r="S63" s="22">
        <v>1</v>
      </c>
      <c r="T63" s="25">
        <f t="shared" si="0"/>
        <v>1133</v>
      </c>
      <c r="U63" s="9" t="s">
        <v>46</v>
      </c>
      <c r="V63" s="9" t="s">
        <v>208</v>
      </c>
    </row>
    <row r="64" spans="1:22" ht="105" x14ac:dyDescent="0.25">
      <c r="A64" s="23">
        <f t="shared" si="1"/>
        <v>49</v>
      </c>
      <c r="B64" s="24">
        <v>43606</v>
      </c>
      <c r="C64" s="31"/>
      <c r="D64" s="31">
        <f ca="1">HYPERLINK(Лист1!$E$2&amp;Лист1!D64,Лист1!D64)</f>
        <v>31907782086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29" t="s">
        <v>99</v>
      </c>
      <c r="Q64" s="27">
        <v>4650</v>
      </c>
      <c r="R64" s="22" t="s">
        <v>224</v>
      </c>
      <c r="S64" s="22">
        <v>1</v>
      </c>
      <c r="T64" s="25">
        <f t="shared" si="0"/>
        <v>4650</v>
      </c>
      <c r="U64" s="9" t="s">
        <v>148</v>
      </c>
      <c r="V64" s="9" t="s">
        <v>209</v>
      </c>
    </row>
    <row r="65" spans="1:22" ht="45" x14ac:dyDescent="0.25">
      <c r="A65" s="23">
        <f t="shared" si="1"/>
        <v>50</v>
      </c>
      <c r="B65" s="24">
        <v>43605</v>
      </c>
      <c r="C65" s="31"/>
      <c r="D65" s="31"/>
      <c r="E65" s="31"/>
      <c r="F65" s="31"/>
      <c r="G65" s="31"/>
      <c r="H65" s="31"/>
      <c r="I65" s="31"/>
      <c r="J65" s="31"/>
      <c r="K65" s="31">
        <f ca="1">HYPERLINK(Лист1!$E$2&amp;Лист1!K65,Лист1!K65)</f>
        <v>31907805148</v>
      </c>
      <c r="L65" s="31"/>
      <c r="M65" s="31"/>
      <c r="N65" s="31"/>
      <c r="O65" s="31"/>
      <c r="P65" s="30" t="s">
        <v>100</v>
      </c>
      <c r="Q65" s="27">
        <v>1198</v>
      </c>
      <c r="R65" s="22" t="s">
        <v>224</v>
      </c>
      <c r="S65" s="22">
        <v>1</v>
      </c>
      <c r="T65" s="25">
        <f t="shared" si="0"/>
        <v>1198</v>
      </c>
      <c r="U65" s="9" t="s">
        <v>149</v>
      </c>
      <c r="V65" s="9" t="s">
        <v>210</v>
      </c>
    </row>
    <row r="66" spans="1:22" ht="30" x14ac:dyDescent="0.25">
      <c r="A66" s="23">
        <f t="shared" si="1"/>
        <v>51</v>
      </c>
      <c r="B66" s="24">
        <v>43599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>
        <f ca="1">HYPERLINK(Лист1!$E$2&amp;Лист1!N66,Лист1!N66)</f>
        <v>31907809705</v>
      </c>
      <c r="O66" s="31"/>
      <c r="P66" s="29" t="s">
        <v>101</v>
      </c>
      <c r="Q66" s="27">
        <v>384</v>
      </c>
      <c r="R66" s="22" t="s">
        <v>224</v>
      </c>
      <c r="S66" s="22">
        <v>1</v>
      </c>
      <c r="T66" s="25">
        <f t="shared" si="0"/>
        <v>384</v>
      </c>
      <c r="U66" s="9" t="s">
        <v>150</v>
      </c>
      <c r="V66" s="9" t="s">
        <v>211</v>
      </c>
    </row>
    <row r="67" spans="1:22" ht="30" x14ac:dyDescent="0.25">
      <c r="A67" s="23">
        <f t="shared" si="1"/>
        <v>52</v>
      </c>
      <c r="B67" s="24">
        <v>43613</v>
      </c>
      <c r="C67" s="31"/>
      <c r="D67" s="31"/>
      <c r="E67" s="31"/>
      <c r="F67" s="31"/>
      <c r="G67" s="31"/>
      <c r="H67" s="31"/>
      <c r="I67" s="31">
        <f ca="1">HYPERLINK(Лист1!$E$2&amp;Лист1!I67,Лист1!I67)</f>
        <v>31907822469</v>
      </c>
      <c r="J67" s="31"/>
      <c r="K67" s="31"/>
      <c r="L67" s="31"/>
      <c r="M67" s="31"/>
      <c r="N67" s="31"/>
      <c r="O67" s="31"/>
      <c r="P67" s="30" t="s">
        <v>102</v>
      </c>
      <c r="Q67" s="27">
        <v>567</v>
      </c>
      <c r="R67" s="22" t="s">
        <v>224</v>
      </c>
      <c r="S67" s="22">
        <v>1</v>
      </c>
      <c r="T67" s="25">
        <f t="shared" si="0"/>
        <v>567</v>
      </c>
      <c r="U67" s="9" t="s">
        <v>151</v>
      </c>
      <c r="V67" s="9" t="s">
        <v>212</v>
      </c>
    </row>
    <row r="68" spans="1:22" ht="60" x14ac:dyDescent="0.25">
      <c r="A68" s="23">
        <f t="shared" si="1"/>
        <v>53</v>
      </c>
      <c r="B68" s="24">
        <v>43593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>
        <f ca="1">HYPERLINK(Лист1!$E$2&amp;Лист1!N68,Лист1!N68)</f>
        <v>31907862123</v>
      </c>
      <c r="O68" s="31"/>
      <c r="P68" s="30" t="s">
        <v>103</v>
      </c>
      <c r="Q68" s="27">
        <v>120</v>
      </c>
      <c r="R68" s="22" t="s">
        <v>224</v>
      </c>
      <c r="S68" s="22">
        <v>1</v>
      </c>
      <c r="T68" s="25">
        <f t="shared" si="0"/>
        <v>120</v>
      </c>
      <c r="U68" s="9" t="s">
        <v>152</v>
      </c>
      <c r="V68" s="9" t="s">
        <v>213</v>
      </c>
    </row>
    <row r="69" spans="1:22" ht="45" x14ac:dyDescent="0.25">
      <c r="A69" s="23">
        <f t="shared" si="1"/>
        <v>54</v>
      </c>
      <c r="B69" s="24">
        <v>43616</v>
      </c>
      <c r="C69" s="31"/>
      <c r="D69" s="31"/>
      <c r="E69" s="31"/>
      <c r="F69" s="31"/>
      <c r="G69" s="31"/>
      <c r="H69" s="31"/>
      <c r="I69" s="31">
        <f ca="1">HYPERLINK(Лист1!$E$2&amp;Лист1!I69,Лист1!I69)</f>
        <v>31907849996</v>
      </c>
      <c r="J69" s="31"/>
      <c r="K69" s="31"/>
      <c r="L69" s="31"/>
      <c r="M69" s="31"/>
      <c r="N69" s="31"/>
      <c r="O69" s="31"/>
      <c r="P69" s="30" t="s">
        <v>104</v>
      </c>
      <c r="Q69" s="27">
        <v>423</v>
      </c>
      <c r="R69" s="22" t="s">
        <v>224</v>
      </c>
      <c r="S69" s="22">
        <v>1</v>
      </c>
      <c r="T69" s="25">
        <f t="shared" si="0"/>
        <v>423</v>
      </c>
      <c r="U69" s="9" t="s">
        <v>153</v>
      </c>
      <c r="V69" s="9" t="s">
        <v>214</v>
      </c>
    </row>
    <row r="70" spans="1:22" ht="30" x14ac:dyDescent="0.25">
      <c r="A70" s="23">
        <f t="shared" si="1"/>
        <v>55</v>
      </c>
      <c r="B70" s="24">
        <v>43612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>
        <f ca="1">HYPERLINK(Лист1!$E$2&amp;Лист1!N70,Лист1!N70)</f>
        <v>31907937526</v>
      </c>
      <c r="O70" s="31"/>
      <c r="P70" s="30" t="s">
        <v>105</v>
      </c>
      <c r="Q70" s="27">
        <v>16</v>
      </c>
      <c r="R70" s="22" t="s">
        <v>224</v>
      </c>
      <c r="S70" s="22">
        <v>1</v>
      </c>
      <c r="T70" s="25">
        <f t="shared" si="0"/>
        <v>16</v>
      </c>
      <c r="U70" s="9" t="s">
        <v>154</v>
      </c>
      <c r="V70" s="9" t="s">
        <v>215</v>
      </c>
    </row>
    <row r="71" spans="1:22" ht="45" x14ac:dyDescent="0.25">
      <c r="A71" s="23">
        <f t="shared" si="1"/>
        <v>56</v>
      </c>
      <c r="B71" s="24">
        <v>43612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>
        <f ca="1">HYPERLINK(Лист1!$E$2&amp;Лист1!N71,Лист1!N71)</f>
        <v>31907937460</v>
      </c>
      <c r="O71" s="31"/>
      <c r="P71" s="30" t="s">
        <v>106</v>
      </c>
      <c r="Q71" s="27">
        <v>16</v>
      </c>
      <c r="R71" s="22" t="s">
        <v>224</v>
      </c>
      <c r="S71" s="22">
        <v>1</v>
      </c>
      <c r="T71" s="25">
        <f t="shared" si="0"/>
        <v>16</v>
      </c>
      <c r="U71" s="9" t="s">
        <v>155</v>
      </c>
      <c r="V71" s="9" t="s">
        <v>216</v>
      </c>
    </row>
    <row r="72" spans="1:22" ht="30" x14ac:dyDescent="0.25">
      <c r="A72" s="23">
        <f t="shared" si="1"/>
        <v>57</v>
      </c>
      <c r="B72" s="24">
        <v>43609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>
        <f ca="1">HYPERLINK(Лист1!$E$2&amp;Лист1!N72,Лист1!N72)</f>
        <v>31907884843</v>
      </c>
      <c r="O72" s="31"/>
      <c r="P72" s="30" t="s">
        <v>107</v>
      </c>
      <c r="Q72" s="27">
        <v>334</v>
      </c>
      <c r="R72" s="22" t="s">
        <v>224</v>
      </c>
      <c r="S72" s="22">
        <v>1</v>
      </c>
      <c r="T72" s="25">
        <f t="shared" si="0"/>
        <v>334</v>
      </c>
      <c r="U72" s="9" t="s">
        <v>156</v>
      </c>
      <c r="V72" s="9" t="s">
        <v>217</v>
      </c>
    </row>
    <row r="73" spans="1:22" ht="30" x14ac:dyDescent="0.25">
      <c r="A73" s="23">
        <f t="shared" si="1"/>
        <v>58</v>
      </c>
      <c r="B73" s="24">
        <v>43607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>
        <f ca="1">HYPERLINK(Лист1!$E$2&amp;Лист1!N73,Лист1!N73)</f>
        <v>31907889093</v>
      </c>
      <c r="O73" s="31"/>
      <c r="P73" s="30" t="s">
        <v>108</v>
      </c>
      <c r="Q73" s="27">
        <v>148</v>
      </c>
      <c r="R73" s="22" t="s">
        <v>224</v>
      </c>
      <c r="S73" s="22">
        <v>1</v>
      </c>
      <c r="T73" s="25">
        <f t="shared" si="0"/>
        <v>148</v>
      </c>
      <c r="U73" s="9" t="s">
        <v>51</v>
      </c>
      <c r="V73" s="9" t="s">
        <v>218</v>
      </c>
    </row>
    <row r="74" spans="1:22" ht="30" x14ac:dyDescent="0.25">
      <c r="A74" s="23">
        <f t="shared" si="1"/>
        <v>59</v>
      </c>
      <c r="B74" s="24">
        <v>43608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>
        <f ca="1">HYPERLINK(Лист1!$E$2&amp;Лист1!N74,Лист1!N74)</f>
        <v>31907902452</v>
      </c>
      <c r="O74" s="31"/>
      <c r="P74" s="30" t="s">
        <v>109</v>
      </c>
      <c r="Q74" s="27">
        <v>153</v>
      </c>
      <c r="R74" s="22" t="s">
        <v>224</v>
      </c>
      <c r="S74" s="22">
        <v>1</v>
      </c>
      <c r="T74" s="25">
        <f t="shared" si="0"/>
        <v>153</v>
      </c>
      <c r="U74" s="9" t="s">
        <v>157</v>
      </c>
      <c r="V74" s="9" t="s">
        <v>219</v>
      </c>
    </row>
    <row r="75" spans="1:22" ht="30" x14ac:dyDescent="0.25">
      <c r="A75" s="23">
        <f t="shared" si="1"/>
        <v>60</v>
      </c>
      <c r="B75" s="24">
        <v>43608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>
        <f ca="1">HYPERLINK(Лист1!$E$2&amp;Лист1!N75,Лист1!N75)</f>
        <v>31907902341</v>
      </c>
      <c r="O75" s="31"/>
      <c r="P75" s="30" t="s">
        <v>110</v>
      </c>
      <c r="Q75" s="27">
        <v>362</v>
      </c>
      <c r="R75" s="22" t="s">
        <v>224</v>
      </c>
      <c r="S75" s="22">
        <v>1</v>
      </c>
      <c r="T75" s="25">
        <f t="shared" si="0"/>
        <v>362</v>
      </c>
      <c r="U75" s="9" t="s">
        <v>158</v>
      </c>
      <c r="V75" s="9" t="s">
        <v>220</v>
      </c>
    </row>
    <row r="76" spans="1:22" ht="30" x14ac:dyDescent="0.25">
      <c r="A76" s="23">
        <f t="shared" si="1"/>
        <v>61</v>
      </c>
      <c r="B76" s="24">
        <v>43608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>
        <f ca="1">HYPERLINK(Лист1!$E$2&amp;Лист1!N76,Лист1!N76)</f>
        <v>31907902272</v>
      </c>
      <c r="O76" s="31"/>
      <c r="P76" s="30" t="s">
        <v>111</v>
      </c>
      <c r="Q76" s="27">
        <v>89</v>
      </c>
      <c r="R76" s="22" t="s">
        <v>224</v>
      </c>
      <c r="S76" s="22">
        <v>1</v>
      </c>
      <c r="T76" s="25">
        <f t="shared" si="0"/>
        <v>89</v>
      </c>
      <c r="U76" s="9" t="s">
        <v>159</v>
      </c>
      <c r="V76" s="9" t="s">
        <v>221</v>
      </c>
    </row>
    <row r="77" spans="1:22" ht="45" x14ac:dyDescent="0.25">
      <c r="A77" s="23">
        <f t="shared" si="1"/>
        <v>62</v>
      </c>
      <c r="B77" s="24">
        <v>43616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>
        <f ca="1">HYPERLINK(Лист1!$E$2&amp;Лист1!N77,Лист1!N77)</f>
        <v>31907945012</v>
      </c>
      <c r="O77" s="31"/>
      <c r="P77" s="29" t="s">
        <v>112</v>
      </c>
      <c r="Q77" s="27">
        <v>8280</v>
      </c>
      <c r="R77" s="22" t="s">
        <v>224</v>
      </c>
      <c r="S77" s="22">
        <v>1</v>
      </c>
      <c r="T77" s="25">
        <f t="shared" si="0"/>
        <v>8280</v>
      </c>
      <c r="U77" s="9" t="s">
        <v>37</v>
      </c>
      <c r="V77" s="9" t="s">
        <v>222</v>
      </c>
    </row>
    <row r="78" spans="1:22" ht="30" x14ac:dyDescent="0.25">
      <c r="A78" s="16">
        <f t="shared" si="1"/>
        <v>63</v>
      </c>
      <c r="B78" s="11">
        <v>43612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>
        <f ca="1">HYPERLINK(Лист1!$E$2&amp;Лист1!N78,Лист1!N78)</f>
        <v>31907937438</v>
      </c>
      <c r="O78" s="31"/>
      <c r="P78" s="30" t="s">
        <v>113</v>
      </c>
      <c r="Q78" s="27">
        <v>47</v>
      </c>
      <c r="R78" s="9" t="s">
        <v>224</v>
      </c>
      <c r="S78" s="9">
        <v>1</v>
      </c>
      <c r="T78" s="14">
        <f t="shared" si="0"/>
        <v>47</v>
      </c>
      <c r="U78" s="9" t="s">
        <v>160</v>
      </c>
      <c r="V78" s="9" t="s">
        <v>223</v>
      </c>
    </row>
    <row r="87" spans="3:16" ht="33" x14ac:dyDescent="0.25">
      <c r="C87" s="18" t="s">
        <v>39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20"/>
    </row>
    <row r="88" spans="3:16" ht="33" x14ac:dyDescent="0.25">
      <c r="C88" s="18" t="s">
        <v>43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P88" s="18" t="s">
        <v>40</v>
      </c>
    </row>
    <row r="89" spans="3:16" ht="33" x14ac:dyDescent="0.25">
      <c r="C89" s="18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P89" s="19"/>
    </row>
    <row r="90" spans="3:16" ht="33" x14ac:dyDescent="0.25">
      <c r="C90" s="18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P90" s="19"/>
    </row>
    <row r="91" spans="3:16" ht="33" x14ac:dyDescent="0.25">
      <c r="C91" s="18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P91" s="19"/>
    </row>
    <row r="92" spans="3:16" ht="33" x14ac:dyDescent="0.25">
      <c r="C92" s="18" t="s">
        <v>39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P92" s="19"/>
    </row>
    <row r="93" spans="3:16" ht="33" x14ac:dyDescent="0.25">
      <c r="C93" s="18" t="s">
        <v>42</v>
      </c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P93" s="18" t="s">
        <v>41</v>
      </c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P16:P78">
    <cfRule type="expression" dxfId="0" priority="1">
      <formula>OR(REGEXMATCH(#REF!,"Отменена")=TRUE,REGEXMATCH(#REF!,"Не состоялась")=TRUE)</formula>
    </cfRule>
  </conditionalFormatting>
  <dataValidations disablePrompts="1" count="1">
    <dataValidation allowBlank="1" showInputMessage="1" showErrorMessage="1" errorTitle="БЛЯЯЯЯ!!!!!!!!!" error="Да ты издеваешься?!" promptTitle="Введите дату" prompt="2018 год" sqref="B16:B19"/>
  </dataValidations>
  <hyperlinks>
    <hyperlink ref="E2" r:id="rId1"/>
  </hyperlinks>
  <pageMargins left="0.25" right="0.25" top="0.75" bottom="0.75" header="0.3" footer="0.3"/>
  <pageSetup paperSize="9" scale="3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72"/>
  <sheetViews>
    <sheetView topLeftCell="A13" zoomScale="55" zoomScaleNormal="55" workbookViewId="0">
      <selection activeCell="X26" sqref="X26"/>
    </sheetView>
  </sheetViews>
  <sheetFormatPr defaultRowHeight="15" x14ac:dyDescent="0.25"/>
  <cols>
    <col min="3" max="15" width="14.5703125" customWidth="1"/>
  </cols>
  <sheetData>
    <row r="2" spans="3:15" x14ac:dyDescent="0.25"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>
        <f ca="1">HYPERLINK(Лист1!$E$2&amp;Лист1!N16,Лист1!N16)</f>
        <v>31907906356</v>
      </c>
      <c r="O2" s="31"/>
    </row>
    <row r="3" spans="3:15" x14ac:dyDescent="0.25">
      <c r="C3" s="31">
        <f ca="1">HYPERLINK(Лист1!$E$2&amp;Лист1!C17,Лист1!C17)</f>
        <v>31907619944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3:15" x14ac:dyDescent="0.25">
      <c r="C4" s="31">
        <f ca="1">HYPERLINK(Лист1!$E$2&amp;Лист1!C18,Лист1!C18)</f>
        <v>31907632083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3:15" x14ac:dyDescent="0.25">
      <c r="C5" s="31">
        <f ca="1">HYPERLINK(Лист1!$E$2&amp;Лист1!C19,Лист1!C19)</f>
        <v>31907632148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3:15" x14ac:dyDescent="0.25">
      <c r="C6" s="31"/>
      <c r="D6" s="31">
        <f ca="1">HYPERLINK(Лист1!$E$2&amp;Лист1!D20,Лист1!D20)</f>
        <v>31907660333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3:15" x14ac:dyDescent="0.25">
      <c r="C7" s="31"/>
      <c r="D7" s="31">
        <f ca="1">HYPERLINK(Лист1!$E$2&amp;Лист1!D21,Лист1!D21)</f>
        <v>31907671116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3:15" x14ac:dyDescent="0.25">
      <c r="C8" s="31"/>
      <c r="D8" s="31"/>
      <c r="E8" s="31"/>
      <c r="F8" s="31"/>
      <c r="G8" s="31"/>
      <c r="H8" s="31"/>
      <c r="I8" s="31">
        <f ca="1">HYPERLINK(Лист1!$E$2&amp;Лист1!I22,Лист1!I22)</f>
        <v>31907676898</v>
      </c>
      <c r="J8" s="31"/>
      <c r="K8" s="31"/>
      <c r="L8" s="31"/>
      <c r="M8" s="31"/>
      <c r="N8" s="31"/>
      <c r="O8" s="31"/>
    </row>
    <row r="9" spans="3:15" x14ac:dyDescent="0.25">
      <c r="C9" s="31"/>
      <c r="D9" s="31">
        <f ca="1">HYPERLINK(Лист1!$E$2&amp;Лист1!D23,Лист1!D23)</f>
        <v>31907676903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3:15" x14ac:dyDescent="0.25">
      <c r="C10" s="31"/>
      <c r="D10" s="31"/>
      <c r="E10" s="31"/>
      <c r="F10" s="31"/>
      <c r="G10" s="31"/>
      <c r="H10" s="31"/>
      <c r="I10" s="31">
        <f ca="1">HYPERLINK(Лист1!$E$2&amp;Лист1!I24,Лист1!I24)</f>
        <v>31907683370</v>
      </c>
      <c r="J10" s="31"/>
      <c r="K10" s="31"/>
      <c r="L10" s="31"/>
      <c r="M10" s="31"/>
      <c r="N10" s="31"/>
      <c r="O10" s="31"/>
    </row>
    <row r="11" spans="3:15" x14ac:dyDescent="0.25">
      <c r="C11" s="31"/>
      <c r="D11" s="31"/>
      <c r="E11" s="31"/>
      <c r="F11" s="31"/>
      <c r="G11" s="31"/>
      <c r="H11" s="31"/>
      <c r="I11" s="31">
        <f ca="1">HYPERLINK(Лист1!$E$2&amp;Лист1!I25,Лист1!I25)</f>
        <v>31907755399</v>
      </c>
      <c r="J11" s="31"/>
      <c r="K11" s="31"/>
      <c r="L11" s="31"/>
      <c r="M11" s="31"/>
      <c r="N11" s="31"/>
      <c r="O11" s="31"/>
    </row>
    <row r="12" spans="3:15" x14ac:dyDescent="0.25">
      <c r="C12" s="31">
        <f ca="1">HYPERLINK(Лист1!$E$2&amp;Лист1!C26,Лист1!C26)</f>
        <v>31907753186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3:15" x14ac:dyDescent="0.25">
      <c r="C13" s="31"/>
      <c r="D13" s="31"/>
      <c r="E13" s="31"/>
      <c r="F13" s="31"/>
      <c r="G13" s="31"/>
      <c r="H13" s="31"/>
      <c r="I13" s="31">
        <f ca="1">HYPERLINK(Лист1!$E$2&amp;Лист1!I27,Лист1!I27)</f>
        <v>31907699089</v>
      </c>
      <c r="J13" s="31"/>
      <c r="K13" s="31"/>
      <c r="L13" s="31"/>
      <c r="M13" s="31"/>
      <c r="N13" s="31"/>
      <c r="O13" s="31"/>
    </row>
    <row r="14" spans="3:15" x14ac:dyDescent="0.25">
      <c r="C14" s="31"/>
      <c r="D14" s="31"/>
      <c r="E14" s="31"/>
      <c r="F14" s="31"/>
      <c r="G14" s="31"/>
      <c r="H14" s="31"/>
      <c r="I14" s="31">
        <f ca="1">HYPERLINK(Лист1!$E$2&amp;Лист1!I28,Лист1!I28)</f>
        <v>31907744793</v>
      </c>
      <c r="J14" s="31"/>
      <c r="K14" s="31"/>
      <c r="L14" s="31"/>
      <c r="M14" s="31"/>
      <c r="N14" s="31"/>
      <c r="O14" s="31"/>
    </row>
    <row r="15" spans="3:15" x14ac:dyDescent="0.25">
      <c r="C15" s="31"/>
      <c r="D15" s="31"/>
      <c r="E15" s="31"/>
      <c r="F15" s="31"/>
      <c r="G15" s="31"/>
      <c r="H15" s="31"/>
      <c r="I15" s="31">
        <f ca="1">HYPERLINK(Лист1!$E$2&amp;Лист1!I29,Лист1!I29)</f>
        <v>31907744853</v>
      </c>
      <c r="J15" s="31"/>
      <c r="K15" s="31"/>
      <c r="L15" s="31"/>
      <c r="M15" s="31"/>
      <c r="N15" s="31"/>
      <c r="O15" s="31"/>
    </row>
    <row r="16" spans="3:15" x14ac:dyDescent="0.25">
      <c r="C16" s="31"/>
      <c r="D16" s="31"/>
      <c r="E16" s="31"/>
      <c r="F16" s="31"/>
      <c r="G16" s="31"/>
      <c r="H16" s="31"/>
      <c r="I16" s="31">
        <f ca="1">HYPERLINK(Лист1!$E$2&amp;Лист1!I30,Лист1!I30)</f>
        <v>31907744669</v>
      </c>
      <c r="J16" s="31"/>
      <c r="K16" s="31"/>
      <c r="L16" s="31"/>
      <c r="M16" s="31"/>
      <c r="N16" s="31"/>
      <c r="O16" s="31"/>
    </row>
    <row r="17" spans="3:15" x14ac:dyDescent="0.25">
      <c r="C17" s="31"/>
      <c r="D17" s="31"/>
      <c r="E17" s="31"/>
      <c r="F17" s="31"/>
      <c r="G17" s="31"/>
      <c r="H17" s="31"/>
      <c r="I17" s="31">
        <f ca="1">HYPERLINK(Лист1!$E$2&amp;Лист1!I31,Лист1!I31)</f>
        <v>31907744664</v>
      </c>
      <c r="J17" s="31"/>
      <c r="K17" s="31"/>
      <c r="L17" s="31"/>
      <c r="M17" s="31"/>
      <c r="N17" s="31"/>
      <c r="O17" s="31"/>
    </row>
    <row r="18" spans="3:15" x14ac:dyDescent="0.25">
      <c r="C18" s="31"/>
      <c r="D18" s="31"/>
      <c r="E18" s="31"/>
      <c r="F18" s="31"/>
      <c r="G18" s="31"/>
      <c r="H18" s="31"/>
      <c r="I18" s="31">
        <f ca="1">HYPERLINK(Лист1!$E$2&amp;Лист1!I32,Лист1!I32)</f>
        <v>31907744635</v>
      </c>
      <c r="J18" s="31"/>
      <c r="K18" s="31"/>
      <c r="L18" s="31"/>
      <c r="M18" s="31"/>
      <c r="N18" s="31"/>
      <c r="O18" s="31"/>
    </row>
    <row r="19" spans="3:15" x14ac:dyDescent="0.25">
      <c r="C19" s="31"/>
      <c r="D19" s="31"/>
      <c r="E19" s="31"/>
      <c r="F19" s="31"/>
      <c r="G19" s="31"/>
      <c r="H19" s="31"/>
      <c r="I19" s="31">
        <f ca="1">HYPERLINK(Лист1!$E$2&amp;Лист1!I33,Лист1!I33)</f>
        <v>31907744786</v>
      </c>
      <c r="J19" s="31"/>
      <c r="K19" s="31"/>
      <c r="L19" s="31"/>
      <c r="M19" s="31"/>
      <c r="N19" s="31"/>
      <c r="O19" s="31"/>
    </row>
    <row r="20" spans="3:15" x14ac:dyDescent="0.25">
      <c r="C20" s="31"/>
      <c r="D20" s="31"/>
      <c r="E20" s="31"/>
      <c r="F20" s="31"/>
      <c r="G20" s="31"/>
      <c r="H20" s="31"/>
      <c r="I20" s="31">
        <f ca="1">HYPERLINK(Лист1!$E$2&amp;Лист1!I34,Лист1!I34)</f>
        <v>31907744631</v>
      </c>
      <c r="J20" s="31"/>
      <c r="K20" s="31"/>
      <c r="L20" s="31"/>
      <c r="M20" s="31"/>
      <c r="N20" s="31"/>
      <c r="O20" s="31"/>
    </row>
    <row r="21" spans="3:15" x14ac:dyDescent="0.25">
      <c r="C21" s="31"/>
      <c r="D21" s="31"/>
      <c r="E21" s="31"/>
      <c r="F21" s="31"/>
      <c r="G21" s="31"/>
      <c r="H21" s="31"/>
      <c r="I21" s="31">
        <f ca="1">HYPERLINK(Лист1!$E$2&amp;Лист1!I35,Лист1!I35)</f>
        <v>31907744653</v>
      </c>
      <c r="J21" s="31"/>
      <c r="K21" s="31"/>
      <c r="L21" s="31"/>
      <c r="M21" s="31"/>
      <c r="N21" s="31"/>
      <c r="O21" s="31"/>
    </row>
    <row r="22" spans="3:15" x14ac:dyDescent="0.25">
      <c r="C22" s="31"/>
      <c r="D22" s="31"/>
      <c r="E22" s="31"/>
      <c r="F22" s="31"/>
      <c r="G22" s="31"/>
      <c r="H22" s="31"/>
      <c r="I22" s="31"/>
      <c r="J22" s="31"/>
      <c r="K22" s="31">
        <f ca="1">HYPERLINK(Лист1!$E$2&amp;Лист1!K36,Лист1!K36)</f>
        <v>31907722446</v>
      </c>
      <c r="L22" s="31"/>
      <c r="M22" s="31"/>
      <c r="N22" s="31"/>
      <c r="O22" s="31"/>
    </row>
    <row r="23" spans="3:15" x14ac:dyDescent="0.25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>
        <f ca="1">HYPERLINK(Лист1!$E$2&amp;Лист1!N37,Лист1!N37)</f>
        <v>31907856286</v>
      </c>
      <c r="O23" s="31"/>
    </row>
    <row r="24" spans="3:15" x14ac:dyDescent="0.25">
      <c r="C24" s="31"/>
      <c r="D24" s="31"/>
      <c r="E24" s="31"/>
      <c r="F24" s="31"/>
      <c r="G24" s="31"/>
      <c r="H24" s="31"/>
      <c r="I24" s="31">
        <f ca="1">HYPERLINK(Лист1!$E$2&amp;Лист1!I38,Лист1!I38)</f>
        <v>31907744778</v>
      </c>
      <c r="J24" s="31"/>
      <c r="K24" s="31"/>
      <c r="L24" s="31"/>
      <c r="M24" s="31"/>
      <c r="N24" s="31"/>
      <c r="O24" s="31"/>
    </row>
    <row r="25" spans="3:15" x14ac:dyDescent="0.25">
      <c r="C25" s="31"/>
      <c r="D25" s="31"/>
      <c r="E25" s="31"/>
      <c r="F25" s="31"/>
      <c r="G25" s="31"/>
      <c r="H25" s="31"/>
      <c r="I25" s="31">
        <f ca="1">HYPERLINK(Лист1!$E$2&amp;Лист1!I39,Лист1!I39)</f>
        <v>31907744773</v>
      </c>
      <c r="J25" s="31"/>
      <c r="K25" s="31"/>
      <c r="L25" s="31"/>
      <c r="M25" s="31"/>
      <c r="N25" s="31"/>
      <c r="O25" s="31"/>
    </row>
    <row r="26" spans="3:15" x14ac:dyDescent="0.25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>
        <f ca="1">HYPERLINK(Лист1!$E$2&amp;Лист1!N40,Лист1!N40)</f>
        <v>31907906413</v>
      </c>
      <c r="O26" s="31"/>
    </row>
    <row r="27" spans="3:15" x14ac:dyDescent="0.25">
      <c r="C27" s="31"/>
      <c r="D27" s="31"/>
      <c r="E27" s="31"/>
      <c r="F27" s="31"/>
      <c r="G27" s="31"/>
      <c r="H27" s="31"/>
      <c r="I27" s="31">
        <f ca="1">HYPERLINK(Лист1!$E$2&amp;Лист1!I41,Лист1!I41)</f>
        <v>31907743688</v>
      </c>
      <c r="J27" s="31"/>
      <c r="K27" s="31"/>
      <c r="L27" s="31"/>
      <c r="M27" s="31"/>
      <c r="N27" s="31"/>
      <c r="O27" s="31"/>
    </row>
    <row r="28" spans="3:15" x14ac:dyDescent="0.25">
      <c r="C28" s="31"/>
      <c r="D28" s="31"/>
      <c r="E28" s="31"/>
      <c r="F28" s="31"/>
      <c r="G28" s="31"/>
      <c r="H28" s="31"/>
      <c r="I28" s="31">
        <f ca="1">HYPERLINK(Лист1!$E$2&amp;Лист1!I42,Лист1!I42)</f>
        <v>31907743796</v>
      </c>
      <c r="J28" s="31"/>
      <c r="K28" s="31"/>
      <c r="L28" s="31"/>
      <c r="M28" s="31"/>
      <c r="N28" s="31"/>
      <c r="O28" s="31"/>
    </row>
    <row r="29" spans="3:15" x14ac:dyDescent="0.25">
      <c r="C29" s="31"/>
      <c r="D29" s="31"/>
      <c r="E29" s="31"/>
      <c r="F29" s="31"/>
      <c r="G29" s="31"/>
      <c r="H29" s="31"/>
      <c r="I29" s="31">
        <f ca="1">HYPERLINK(Лист1!$E$2&amp;Лист1!I43,Лист1!I43)</f>
        <v>31907743802</v>
      </c>
      <c r="J29" s="31"/>
      <c r="K29" s="31"/>
      <c r="L29" s="31"/>
      <c r="M29" s="31"/>
      <c r="N29" s="31"/>
      <c r="O29" s="31"/>
    </row>
    <row r="30" spans="3:15" x14ac:dyDescent="0.25">
      <c r="C30" s="31"/>
      <c r="D30" s="31"/>
      <c r="E30" s="31"/>
      <c r="F30" s="31"/>
      <c r="G30" s="31"/>
      <c r="H30" s="31"/>
      <c r="I30" s="31"/>
      <c r="J30" s="31"/>
      <c r="K30" s="31">
        <f ca="1">HYPERLINK(Лист1!$E$2&amp;Лист1!K44,Лист1!K44)</f>
        <v>31907752779</v>
      </c>
      <c r="L30" s="31"/>
      <c r="M30" s="31"/>
      <c r="N30" s="31"/>
      <c r="O30" s="31"/>
    </row>
    <row r="31" spans="3:15" x14ac:dyDescent="0.25">
      <c r="C31" s="31"/>
      <c r="D31" s="31"/>
      <c r="E31" s="31"/>
      <c r="F31" s="31"/>
      <c r="G31" s="31"/>
      <c r="H31" s="31"/>
      <c r="I31" s="31"/>
      <c r="J31" s="31"/>
      <c r="K31" s="31">
        <f ca="1">HYPERLINK(Лист1!$E$2&amp;Лист1!K45,Лист1!K45)</f>
        <v>31907752619</v>
      </c>
      <c r="L31" s="31"/>
      <c r="M31" s="31"/>
      <c r="N31" s="31"/>
      <c r="O31" s="31"/>
    </row>
    <row r="32" spans="3:15" x14ac:dyDescent="0.25">
      <c r="C32" s="31"/>
      <c r="D32" s="31"/>
      <c r="E32" s="31"/>
      <c r="F32" s="31"/>
      <c r="G32" s="31"/>
      <c r="H32" s="31"/>
      <c r="I32" s="31"/>
      <c r="J32" s="31"/>
      <c r="K32" s="31">
        <f ca="1">HYPERLINK(Лист1!$E$2&amp;Лист1!K46,Лист1!K46)</f>
        <v>31907752710</v>
      </c>
      <c r="L32" s="31"/>
      <c r="M32" s="31"/>
      <c r="N32" s="31"/>
      <c r="O32" s="31"/>
    </row>
    <row r="33" spans="3:15" x14ac:dyDescent="0.25">
      <c r="C33" s="31"/>
      <c r="D33" s="31"/>
      <c r="E33" s="31"/>
      <c r="F33" s="31"/>
      <c r="G33" s="31"/>
      <c r="H33" s="31"/>
      <c r="I33" s="31">
        <f ca="1">HYPERLINK(Лист1!$E$2&amp;Лист1!I47,Лист1!I47)</f>
        <v>31907754951</v>
      </c>
      <c r="J33" s="31"/>
      <c r="K33" s="31"/>
      <c r="L33" s="31"/>
      <c r="M33" s="31"/>
      <c r="N33" s="31"/>
      <c r="O33" s="31"/>
    </row>
    <row r="34" spans="3:15" x14ac:dyDescent="0.25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>
        <f ca="1">HYPERLINK(Лист1!$E$2&amp;Лист1!N48,Лист1!N48)</f>
        <v>31907937400</v>
      </c>
      <c r="O34" s="31"/>
    </row>
    <row r="35" spans="3:15" x14ac:dyDescent="0.25">
      <c r="C35" s="31"/>
      <c r="D35" s="31"/>
      <c r="E35" s="31"/>
      <c r="F35" s="31"/>
      <c r="G35" s="31"/>
      <c r="H35" s="31"/>
      <c r="I35" s="31">
        <f ca="1">HYPERLINK(Лист1!$E$2&amp;Лист1!I49,Лист1!I49)</f>
        <v>31907748878</v>
      </c>
      <c r="J35" s="31"/>
      <c r="K35" s="31"/>
      <c r="L35" s="31"/>
      <c r="M35" s="31"/>
      <c r="N35" s="31"/>
      <c r="O35" s="31"/>
    </row>
    <row r="36" spans="3:15" x14ac:dyDescent="0.25">
      <c r="C36" s="31"/>
      <c r="D36" s="31"/>
      <c r="E36" s="31"/>
      <c r="F36" s="31"/>
      <c r="G36" s="31"/>
      <c r="H36" s="31"/>
      <c r="I36" s="31">
        <f ca="1">HYPERLINK(Лист1!$E$2&amp;Лист1!I50,Лист1!I50)</f>
        <v>31907752084</v>
      </c>
      <c r="J36" s="31"/>
      <c r="K36" s="31"/>
      <c r="L36" s="31"/>
      <c r="M36" s="31"/>
      <c r="N36" s="31"/>
      <c r="O36" s="31"/>
    </row>
    <row r="37" spans="3:15" x14ac:dyDescent="0.25">
      <c r="C37" s="31"/>
      <c r="D37" s="31"/>
      <c r="E37" s="31"/>
      <c r="F37" s="31"/>
      <c r="G37" s="31"/>
      <c r="H37" s="31"/>
      <c r="I37" s="31">
        <f ca="1">HYPERLINK(Лист1!$E$2&amp;Лист1!I51,Лист1!I51)</f>
        <v>31907751559</v>
      </c>
      <c r="J37" s="31"/>
      <c r="K37" s="31"/>
      <c r="L37" s="31"/>
      <c r="M37" s="31"/>
      <c r="N37" s="31"/>
      <c r="O37" s="31"/>
    </row>
    <row r="38" spans="3:15" x14ac:dyDescent="0.25">
      <c r="C38" s="31"/>
      <c r="D38" s="31">
        <f ca="1">HYPERLINK(Лист1!$E$2&amp;Лист1!D52,Лист1!D52)</f>
        <v>31907752209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3:15" x14ac:dyDescent="0.25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>
        <f ca="1">HYPERLINK(Лист1!$E$2&amp;Лист1!N53,Лист1!N53)</f>
        <v>31907925569</v>
      </c>
      <c r="O39" s="31"/>
    </row>
    <row r="40" spans="3:15" x14ac:dyDescent="0.25">
      <c r="C40" s="31"/>
      <c r="D40" s="31"/>
      <c r="E40" s="31"/>
      <c r="F40" s="31"/>
      <c r="G40" s="31"/>
      <c r="H40" s="31"/>
      <c r="I40" s="31">
        <f ca="1">HYPERLINK(Лист1!$E$2&amp;Лист1!I54,Лист1!I54)</f>
        <v>31907760112</v>
      </c>
      <c r="J40" s="31"/>
      <c r="K40" s="31"/>
      <c r="L40" s="31"/>
      <c r="M40" s="31"/>
      <c r="N40" s="31"/>
      <c r="O40" s="31"/>
    </row>
    <row r="41" spans="3:15" x14ac:dyDescent="0.25">
      <c r="C41" s="31"/>
      <c r="D41" s="31"/>
      <c r="E41" s="31"/>
      <c r="F41" s="31"/>
      <c r="G41" s="31"/>
      <c r="H41" s="31"/>
      <c r="I41" s="31">
        <f ca="1">HYPERLINK(Лист1!$E$2&amp;Лист1!I55,Лист1!I55)</f>
        <v>31907760119</v>
      </c>
      <c r="J41" s="31"/>
      <c r="K41" s="31"/>
      <c r="L41" s="31"/>
      <c r="M41" s="31"/>
      <c r="N41" s="31"/>
      <c r="O41" s="31"/>
    </row>
    <row r="42" spans="3:15" x14ac:dyDescent="0.2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>
        <f ca="1">HYPERLINK(Лист1!$E$2&amp;Лист1!N56,Лист1!N56)</f>
        <v>31907878343</v>
      </c>
      <c r="O42" s="31"/>
    </row>
    <row r="43" spans="3:15" x14ac:dyDescent="0.25">
      <c r="C43" s="31"/>
      <c r="D43" s="31">
        <f ca="1">HYPERLINK(Лист1!$E$2&amp;Лист1!D57,Лист1!D57)</f>
        <v>31907767138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3:15" x14ac:dyDescent="0.25">
      <c r="C44" s="31"/>
      <c r="D44" s="31"/>
      <c r="E44" s="31"/>
      <c r="F44" s="31"/>
      <c r="G44" s="31"/>
      <c r="H44" s="31"/>
      <c r="I44" s="31">
        <f ca="1">HYPERLINK(Лист1!$E$2&amp;Лист1!I58,Лист1!I58)</f>
        <v>31907766225</v>
      </c>
      <c r="J44" s="31"/>
      <c r="K44" s="31"/>
      <c r="L44" s="31"/>
      <c r="M44" s="31"/>
      <c r="N44" s="31"/>
      <c r="O44" s="31"/>
    </row>
    <row r="45" spans="3:15" x14ac:dyDescent="0.25"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>
        <f ca="1">HYPERLINK(Лист1!$E$2&amp;Лист1!N59,Лист1!N59)</f>
        <v>31907918933</v>
      </c>
      <c r="O45" s="31"/>
    </row>
    <row r="46" spans="3:15" x14ac:dyDescent="0.25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>
        <f ca="1">HYPERLINK(Лист1!$E$2&amp;Лист1!N60,Лист1!N60)</f>
        <v>31907937377</v>
      </c>
      <c r="O46" s="31"/>
    </row>
    <row r="47" spans="3:15" x14ac:dyDescent="0.25">
      <c r="C47" s="31"/>
      <c r="D47" s="31"/>
      <c r="E47" s="31"/>
      <c r="F47" s="31"/>
      <c r="G47" s="31"/>
      <c r="H47" s="31"/>
      <c r="I47" s="31"/>
      <c r="J47" s="31"/>
      <c r="K47" s="31">
        <f ca="1">HYPERLINK(Лист1!$E$2&amp;Лист1!K61,Лист1!K61)</f>
        <v>31907772121</v>
      </c>
      <c r="L47" s="31"/>
      <c r="M47" s="31"/>
      <c r="N47" s="31"/>
      <c r="O47" s="31"/>
    </row>
    <row r="48" spans="3:15" x14ac:dyDescent="0.25">
      <c r="C48" s="31"/>
      <c r="D48" s="31"/>
      <c r="E48" s="31"/>
      <c r="F48" s="31"/>
      <c r="G48" s="31"/>
      <c r="H48" s="31"/>
      <c r="I48" s="31"/>
      <c r="J48" s="31"/>
      <c r="K48" s="31">
        <f ca="1">HYPERLINK(Лист1!$E$2&amp;Лист1!K62,Лист1!K62)</f>
        <v>31907782025</v>
      </c>
      <c r="L48" s="31"/>
      <c r="M48" s="31"/>
      <c r="N48" s="31"/>
      <c r="O48" s="31"/>
    </row>
    <row r="49" spans="3:15" x14ac:dyDescent="0.25">
      <c r="C49" s="31"/>
      <c r="D49" s="31"/>
      <c r="E49" s="31"/>
      <c r="F49" s="31"/>
      <c r="G49" s="31"/>
      <c r="H49" s="31"/>
      <c r="I49" s="31"/>
      <c r="J49" s="31"/>
      <c r="K49" s="31">
        <f ca="1">HYPERLINK(Лист1!$E$2&amp;Лист1!K63,Лист1!K63)</f>
        <v>31907783686</v>
      </c>
      <c r="L49" s="31"/>
      <c r="M49" s="31"/>
      <c r="N49" s="31"/>
      <c r="O49" s="31"/>
    </row>
    <row r="50" spans="3:15" x14ac:dyDescent="0.25">
      <c r="C50" s="31"/>
      <c r="D50" s="31">
        <f ca="1">HYPERLINK(Лист1!$E$2&amp;Лист1!D64,Лист1!D64)</f>
        <v>31907782086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3:15" x14ac:dyDescent="0.25">
      <c r="C51" s="31"/>
      <c r="D51" s="31"/>
      <c r="E51" s="31"/>
      <c r="F51" s="31"/>
      <c r="G51" s="31"/>
      <c r="H51" s="31"/>
      <c r="I51" s="31"/>
      <c r="J51" s="31"/>
      <c r="K51" s="31">
        <f ca="1">HYPERLINK(Лист1!$E$2&amp;Лист1!K65,Лист1!K65)</f>
        <v>31907805148</v>
      </c>
      <c r="L51" s="31"/>
      <c r="M51" s="31"/>
      <c r="N51" s="31"/>
      <c r="O51" s="31"/>
    </row>
    <row r="52" spans="3:15" x14ac:dyDescent="0.25"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>
        <f ca="1">HYPERLINK(Лист1!$E$2&amp;Лист1!N66,Лист1!N66)</f>
        <v>31907809705</v>
      </c>
      <c r="O52" s="31"/>
    </row>
    <row r="53" spans="3:15" x14ac:dyDescent="0.25">
      <c r="C53" s="31"/>
      <c r="D53" s="31"/>
      <c r="E53" s="31"/>
      <c r="F53" s="31"/>
      <c r="G53" s="31"/>
      <c r="H53" s="31"/>
      <c r="I53" s="31" t="e">
        <f>HYPERLINK(Лист1!$E$2&amp;Лист1!#REF!,Лист1!#REF!)</f>
        <v>#REF!</v>
      </c>
      <c r="J53" s="31"/>
      <c r="K53" s="31"/>
      <c r="L53" s="31"/>
      <c r="M53" s="31"/>
      <c r="N53" s="31"/>
      <c r="O53" s="31"/>
    </row>
    <row r="54" spans="3:15" x14ac:dyDescent="0.25">
      <c r="C54" s="31"/>
      <c r="D54" s="31"/>
      <c r="E54" s="31"/>
      <c r="F54" s="31"/>
      <c r="G54" s="31"/>
      <c r="H54" s="31"/>
      <c r="I54" s="31">
        <f ca="1">HYPERLINK(Лист1!$E$2&amp;Лист1!I67,Лист1!I67)</f>
        <v>31907822469</v>
      </c>
      <c r="J54" s="31"/>
      <c r="K54" s="31"/>
      <c r="L54" s="31"/>
      <c r="M54" s="31"/>
      <c r="N54" s="31"/>
      <c r="O54" s="31"/>
    </row>
    <row r="55" spans="3:15" x14ac:dyDescent="0.25"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>
        <f ca="1">HYPERLINK(Лист1!$E$2&amp;Лист1!N68,Лист1!N68)</f>
        <v>31907862123</v>
      </c>
      <c r="O55" s="31"/>
    </row>
    <row r="56" spans="3:15" x14ac:dyDescent="0.25">
      <c r="C56" s="31"/>
      <c r="D56" s="31"/>
      <c r="E56" s="31"/>
      <c r="F56" s="31"/>
      <c r="G56" s="31"/>
      <c r="H56" s="31"/>
      <c r="I56" s="31">
        <f ca="1">HYPERLINK(Лист1!$E$2&amp;Лист1!I69,Лист1!I69)</f>
        <v>31907849996</v>
      </c>
      <c r="J56" s="31"/>
      <c r="K56" s="31"/>
      <c r="L56" s="31"/>
      <c r="M56" s="31"/>
      <c r="N56" s="31"/>
      <c r="O56" s="31"/>
    </row>
    <row r="57" spans="3:15" x14ac:dyDescent="0.25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>
        <f ca="1">HYPERLINK(Лист1!$E$2&amp;Лист1!N70,Лист1!N70)</f>
        <v>31907937526</v>
      </c>
      <c r="O57" s="31"/>
    </row>
    <row r="58" spans="3:15" x14ac:dyDescent="0.25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>
        <f ca="1">HYPERLINK(Лист1!$E$2&amp;Лист1!N71,Лист1!N71)</f>
        <v>31907937460</v>
      </c>
      <c r="O58" s="31"/>
    </row>
    <row r="59" spans="3:15" x14ac:dyDescent="0.25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>
        <f ca="1">HYPERLINK(Лист1!$E$2&amp;Лист1!N72,Лист1!N72)</f>
        <v>31907884843</v>
      </c>
      <c r="O59" s="31"/>
    </row>
    <row r="60" spans="3:15" x14ac:dyDescent="0.25"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>
        <f ca="1">HYPERLINK(Лист1!$E$2&amp;Лист1!N73,Лист1!N73)</f>
        <v>31907889093</v>
      </c>
      <c r="O60" s="31"/>
    </row>
    <row r="61" spans="3:15" x14ac:dyDescent="0.25"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>
        <f ca="1">HYPERLINK(Лист1!$E$2&amp;Лист1!N74,Лист1!N74)</f>
        <v>31907902452</v>
      </c>
      <c r="O61" s="31"/>
    </row>
    <row r="62" spans="3:15" x14ac:dyDescent="0.2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>
        <f ca="1">HYPERLINK(Лист1!$E$2&amp;Лист1!N75,Лист1!N75)</f>
        <v>31907902341</v>
      </c>
      <c r="O62" s="31"/>
    </row>
    <row r="63" spans="3:15" x14ac:dyDescent="0.25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>
        <f ca="1">HYPERLINK(Лист1!$E$2&amp;Лист1!N76,Лист1!N76)</f>
        <v>31907902272</v>
      </c>
      <c r="O63" s="31"/>
    </row>
    <row r="64" spans="3:15" x14ac:dyDescent="0.2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>
        <f ca="1">HYPERLINK(Лист1!$E$2&amp;Лист1!N77,Лист1!N77)</f>
        <v>31907945012</v>
      </c>
      <c r="O64" s="31"/>
    </row>
    <row r="65" spans="3:15" x14ac:dyDescent="0.2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>
        <f ca="1">HYPERLINK(Лист1!$E$2&amp;Лист1!N78,Лист1!N78)</f>
        <v>31907937438</v>
      </c>
      <c r="O65" s="31"/>
    </row>
    <row r="66" spans="3:15" x14ac:dyDescent="0.2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3:15" x14ac:dyDescent="0.2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3:15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3:15" x14ac:dyDescent="0.2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3:15" x14ac:dyDescent="0.2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3:15" x14ac:dyDescent="0.2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3:15" x14ac:dyDescent="0.2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2019-06-10T00:12:13Z</cp:lastPrinted>
  <dcterms:created xsi:type="dcterms:W3CDTF">2019-02-11T09:17:33Z</dcterms:created>
  <dcterms:modified xsi:type="dcterms:W3CDTF">2019-06-10T00:15:12Z</dcterms:modified>
</cp:coreProperties>
</file>