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Апрель\"/>
    </mc:Choice>
  </mc:AlternateContent>
  <bookViews>
    <workbookView xWindow="0" yWindow="0" windowWidth="28800" windowHeight="117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M20" i="1"/>
  <c r="F20" i="1"/>
  <c r="E20" i="1"/>
  <c r="N18" i="1"/>
  <c r="M18" i="1"/>
  <c r="F18" i="1"/>
  <c r="E18" i="1"/>
  <c r="N16" i="1"/>
  <c r="M16" i="1"/>
  <c r="F16" i="1"/>
  <c r="E16" i="1"/>
  <c r="N17" i="1"/>
  <c r="M17" i="1"/>
  <c r="F17" i="1"/>
  <c r="E17" i="1"/>
  <c r="N15" i="1"/>
  <c r="M15" i="1"/>
  <c r="F15" i="1"/>
  <c r="E15" i="1"/>
  <c r="F22" i="1"/>
  <c r="E22" i="1"/>
  <c r="F21" i="1"/>
  <c r="E21" i="1"/>
  <c r="N19" i="1"/>
  <c r="M19" i="1"/>
  <c r="F19" i="1"/>
  <c r="E19" i="1"/>
  <c r="M30" i="3" l="1"/>
  <c r="N30" i="3"/>
  <c r="F30" i="1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<sst xmlns="http://schemas.openxmlformats.org/spreadsheetml/2006/main" count="163" uniqueCount="41">
  <si>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</si>
  <si>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</si>
  <si>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</si>
  <si>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</si>
  <si>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</si>
  <si>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</si>
  <si>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</si>
  <si>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</si>
  <si>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</si>
  <si>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</si>
  <si>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</si>
  <si>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</si>
  <si>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</si>
  <si>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</si>
  <si>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</si>
  <si>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</si>
  <si>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</si>
  <si>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</si>
  <si>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</si>
  <si>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</si>
  <si>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</si>
  <si>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</si>
  <si>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</si>
  <si>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</si>
  <si>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</si>
  <si>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</si>
  <si>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</si>
  <si>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</si>
  <si>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</si>
  <si>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</si>
  <si>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</si>
  <si>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</si>
  <si>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</si>
  <si>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</si>
  <si>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</si>
  <si>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</si>
  <si>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</si>
  <si>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</si>
  <si>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</si>
  <si>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</si>
  <si>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апрель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</si>
</sst>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P35" sqref="P3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42.75" customHeight="1" x14ac:dyDescent="0.2">
      <c r="A10" s="36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33" customHeight="1" x14ac:dyDescent="0.2">
      <c r="A11" s="36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32.25" customHeight="1" x14ac:dyDescent="0.2">
      <c r="A12" s="36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78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9.5" customHeight="1" x14ac:dyDescent="0.2">
      <c r="A14" s="36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5" t="s">
        <v>14</v>
      </c>
      <c r="C15" s="32" t="s">
        <v>15</v>
      </c>
      <c r="D15" s="23" t="s">
        <v>16</v>
      </c>
      <c r="E15" s="15">
        <f>27+7</f>
        <v>34</v>
      </c>
      <c r="F15" s="15">
        <f>136+44.23</f>
        <v>180.23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20+4</f>
        <v>24</v>
      </c>
      <c r="N15" s="15">
        <f>102+25.23</f>
        <v>127.23</v>
      </c>
      <c r="O15" s="15">
        <v>0</v>
      </c>
      <c r="P15" s="15">
        <v>0</v>
      </c>
    </row>
    <row r="16" spans="1:16" ht="24" x14ac:dyDescent="0.25">
      <c r="A16" s="22">
        <v>2</v>
      </c>
      <c r="B16" s="35"/>
      <c r="C16" s="32"/>
      <c r="D16" s="23" t="s">
        <v>17</v>
      </c>
      <c r="E16" s="15">
        <f>45+18</f>
        <v>63</v>
      </c>
      <c r="F16" s="15">
        <f>260.97+86.29</f>
        <v>347.26000000000005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39+13</f>
        <v>52</v>
      </c>
      <c r="N16" s="15">
        <f>227.47+58.69</f>
        <v>286.15999999999997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5"/>
      <c r="C17" s="32" t="s">
        <v>18</v>
      </c>
      <c r="D17" s="23" t="s">
        <v>16</v>
      </c>
      <c r="E17" s="15">
        <f>2+3</f>
        <v>5</v>
      </c>
      <c r="F17" s="15">
        <f>11+19.12</f>
        <v>30.12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2+3</f>
        <v>5</v>
      </c>
      <c r="N17" s="15">
        <f>11+19.12</f>
        <v>30.12</v>
      </c>
      <c r="O17" s="15">
        <v>0</v>
      </c>
      <c r="P17" s="22">
        <v>0</v>
      </c>
    </row>
    <row r="18" spans="1:16" ht="24" x14ac:dyDescent="0.25">
      <c r="A18" s="24">
        <v>4</v>
      </c>
      <c r="B18" s="35"/>
      <c r="C18" s="32"/>
      <c r="D18" s="23" t="s">
        <v>17</v>
      </c>
      <c r="E18" s="15">
        <f>6+1</f>
        <v>7</v>
      </c>
      <c r="F18" s="15">
        <f>85.32+24</f>
        <v>109.32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6+1</f>
        <v>7</v>
      </c>
      <c r="N18" s="15">
        <f>85.32+24</f>
        <v>109.32</v>
      </c>
      <c r="O18" s="15">
        <v>0</v>
      </c>
      <c r="P18" s="22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15">
        <f>2</f>
        <v>2</v>
      </c>
      <c r="F19" s="15">
        <f>9</f>
        <v>9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f>1</f>
        <v>1</v>
      </c>
      <c r="N19" s="15">
        <f>7</f>
        <v>7</v>
      </c>
      <c r="O19" s="15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15">
        <f>2+2</f>
        <v>4</v>
      </c>
      <c r="F20" s="15">
        <f>203.44+1129.9</f>
        <v>1333.3400000000001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1+2</f>
        <v>3</v>
      </c>
      <c r="N20" s="15">
        <f>83.44+1129.9</f>
        <v>1213.3400000000001</v>
      </c>
      <c r="O20" s="15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f>1</f>
        <v>1</v>
      </c>
      <c r="F21" s="15">
        <f>7</f>
        <v>7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f>1</f>
        <v>1</v>
      </c>
      <c r="F22" s="15">
        <f>7</f>
        <v>7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2"/>
      <c r="C29" s="26" t="s">
        <v>27</v>
      </c>
      <c r="D29" s="2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6" t="s">
        <v>29</v>
      </c>
      <c r="D30" s="27"/>
      <c r="E30" s="12">
        <f>E31-E15-E17-E19-E20-E29-E16-E18-E22-E21-E23</f>
        <v>137</v>
      </c>
      <c r="F30" s="22">
        <f>F31-F15-F17-F19-F20-F29-F16-F18-F22-F21-F23</f>
        <v>1321.96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162</v>
      </c>
      <c r="N30" s="22">
        <f>N31-N15-N17-N19-N20-N29-N16-N18-N22-N21-N23</f>
        <v>1572.0600000000002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8" t="s">
        <v>30</v>
      </c>
      <c r="C31" s="29"/>
      <c r="D31" s="30"/>
      <c r="E31" s="9">
        <v>254</v>
      </c>
      <c r="F31" s="10">
        <v>3345.23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254</v>
      </c>
      <c r="N31" s="13">
        <f>F31</f>
        <v>3345.23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I20" sqref="I2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апрель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1</v>
      </c>
      <c r="F16" s="3">
        <v>8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8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25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2"/>
      <c r="C24" s="32" t="s">
        <v>22</v>
      </c>
      <c r="D24" s="3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32" t="s">
        <v>23</v>
      </c>
      <c r="D25" s="3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2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32" t="s">
        <v>25</v>
      </c>
      <c r="D27" s="3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32" t="s">
        <v>26</v>
      </c>
      <c r="D28" s="3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2"/>
      <c r="C29" s="32" t="s">
        <v>27</v>
      </c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2" t="s">
        <v>29</v>
      </c>
      <c r="D30" s="32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0</v>
      </c>
      <c r="N30" s="19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1</v>
      </c>
      <c r="F31" s="16">
        <v>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6">
        <f>F31</f>
        <v>8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N16" sqref="N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апрель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1</v>
      </c>
      <c r="F18" s="3">
        <v>63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63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2"/>
      <c r="C29" s="26" t="s">
        <v>27</v>
      </c>
      <c r="D29" s="2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6" t="s">
        <v>29</v>
      </c>
      <c r="D30" s="27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0</v>
      </c>
      <c r="N30" s="3">
        <f>F30</f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8" t="s">
        <v>30</v>
      </c>
      <c r="C31" s="29"/>
      <c r="D31" s="30"/>
      <c r="E31" s="9">
        <v>1</v>
      </c>
      <c r="F31" s="9">
        <v>63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63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2022-07-08T04:58:52Z</dcterms:modified>
</cp:coreProperties>
</file>